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3040" windowHeight="9390"/>
  </bookViews>
  <sheets>
    <sheet name="Лист1" sheetId="1" r:id="rId1"/>
    <sheet name="Лист2" sheetId="2" r:id="rId2"/>
    <sheet name="Лист3" sheetId="6" r:id="rId3"/>
  </sheets>
  <calcPr calcId="152511"/>
</workbook>
</file>

<file path=xl/calcChain.xml><?xml version="1.0" encoding="utf-8"?>
<calcChain xmlns="http://schemas.openxmlformats.org/spreadsheetml/2006/main">
  <c r="K89" i="6"/>
  <c r="K90"/>
  <c r="K91"/>
  <c r="K92"/>
  <c r="K83"/>
  <c r="K84"/>
  <c r="K85"/>
  <c r="K86"/>
  <c r="K76"/>
  <c r="K77"/>
  <c r="K78"/>
  <c r="K79"/>
  <c r="K69"/>
  <c r="K70"/>
  <c r="K71"/>
  <c r="K72"/>
  <c r="K62"/>
  <c r="K63"/>
  <c r="K64"/>
  <c r="K44"/>
  <c r="K46"/>
  <c r="K47"/>
  <c r="K48"/>
  <c r="K49"/>
  <c r="K50"/>
  <c r="K51"/>
  <c r="K52"/>
  <c r="K53"/>
  <c r="K54"/>
  <c r="K55"/>
  <c r="U38"/>
  <c r="U39"/>
  <c r="U40"/>
  <c r="CU92"/>
  <c r="BY64"/>
  <c r="BY59"/>
  <c r="K59" s="1"/>
  <c r="BY60"/>
  <c r="K60" s="1"/>
  <c r="BY84"/>
  <c r="BY85"/>
  <c r="BY86"/>
  <c r="BC69"/>
  <c r="BC79"/>
  <c r="L69"/>
  <c r="M69"/>
  <c r="N69"/>
  <c r="O69"/>
  <c r="P69"/>
  <c r="Q69"/>
  <c r="R69"/>
  <c r="S69"/>
  <c r="U69"/>
  <c r="BN69"/>
  <c r="BN70"/>
  <c r="BN71"/>
  <c r="BN72"/>
  <c r="U59"/>
  <c r="U60"/>
  <c r="U61"/>
  <c r="U62"/>
  <c r="U63"/>
  <c r="S59"/>
  <c r="S60"/>
  <c r="S61"/>
  <c r="S62"/>
  <c r="R59"/>
  <c r="R60"/>
  <c r="R61"/>
  <c r="R62"/>
  <c r="Q59"/>
  <c r="Q60"/>
  <c r="Q61"/>
  <c r="Q62"/>
  <c r="P59"/>
  <c r="P60"/>
  <c r="P61"/>
  <c r="P62"/>
  <c r="O59"/>
  <c r="O60"/>
  <c r="O61"/>
  <c r="O62"/>
  <c r="N59"/>
  <c r="N60"/>
  <c r="N61"/>
  <c r="N62"/>
  <c r="M59"/>
  <c r="M60"/>
  <c r="M61"/>
  <c r="M62"/>
  <c r="L59"/>
  <c r="L60"/>
  <c r="L61"/>
  <c r="CJ64"/>
  <c r="CJ59"/>
  <c r="CJ60"/>
  <c r="U54"/>
  <c r="S54"/>
  <c r="R54"/>
  <c r="Q54"/>
  <c r="P54"/>
  <c r="O54"/>
  <c r="N54"/>
  <c r="M54"/>
  <c r="L54"/>
  <c r="N46"/>
  <c r="N47"/>
  <c r="N48"/>
  <c r="L47"/>
  <c r="L48"/>
  <c r="CU55"/>
  <c r="CJ55"/>
  <c r="BY55"/>
  <c r="BN55"/>
  <c r="BC55"/>
  <c r="AR55"/>
  <c r="U55"/>
  <c r="S55"/>
  <c r="R55"/>
  <c r="Q55"/>
  <c r="P55"/>
  <c r="O55"/>
  <c r="N55"/>
  <c r="M55"/>
  <c r="L55"/>
  <c r="BY35"/>
  <c r="CU31"/>
  <c r="CJ31"/>
  <c r="BY31"/>
  <c r="BN31"/>
  <c r="BC31"/>
  <c r="AR31"/>
  <c r="AG31"/>
  <c r="V31"/>
  <c r="V32"/>
  <c r="AG32"/>
  <c r="AR32"/>
  <c r="BC32"/>
  <c r="BN32"/>
  <c r="BY32"/>
  <c r="CJ32"/>
  <c r="CU32"/>
  <c r="V33"/>
  <c r="AG33"/>
  <c r="AR33"/>
  <c r="BC33"/>
  <c r="BN33"/>
  <c r="BY33"/>
  <c r="CJ33"/>
  <c r="CU33"/>
  <c r="AR36"/>
  <c r="AG36"/>
  <c r="V36"/>
  <c r="K31" l="1"/>
  <c r="K33"/>
  <c r="K32"/>
  <c r="U102" l="1"/>
  <c r="S102"/>
  <c r="R102"/>
  <c r="Q102"/>
  <c r="P102"/>
  <c r="O102"/>
  <c r="N102"/>
  <c r="M102"/>
  <c r="L102"/>
  <c r="U96"/>
  <c r="S96"/>
  <c r="R96"/>
  <c r="Q96"/>
  <c r="P96"/>
  <c r="O96"/>
  <c r="N96"/>
  <c r="M96"/>
  <c r="L96"/>
  <c r="U95"/>
  <c r="S95"/>
  <c r="R95"/>
  <c r="Q95"/>
  <c r="P95"/>
  <c r="O95"/>
  <c r="N95"/>
  <c r="M95"/>
  <c r="L95"/>
  <c r="AR96"/>
  <c r="AR95"/>
  <c r="U91"/>
  <c r="S91"/>
  <c r="R91"/>
  <c r="Q91"/>
  <c r="P91"/>
  <c r="O91"/>
  <c r="N91"/>
  <c r="M91"/>
  <c r="L91"/>
  <c r="U90"/>
  <c r="S90"/>
  <c r="R90"/>
  <c r="Q90"/>
  <c r="P90"/>
  <c r="O90"/>
  <c r="N90"/>
  <c r="M90"/>
  <c r="L90"/>
  <c r="U89"/>
  <c r="S89"/>
  <c r="R89"/>
  <c r="Q89"/>
  <c r="P89"/>
  <c r="O89"/>
  <c r="N89"/>
  <c r="M89"/>
  <c r="L89"/>
  <c r="U88"/>
  <c r="S88"/>
  <c r="R88"/>
  <c r="Q88"/>
  <c r="P88"/>
  <c r="O88"/>
  <c r="N88"/>
  <c r="M88"/>
  <c r="L88"/>
  <c r="U85"/>
  <c r="S85"/>
  <c r="R85"/>
  <c r="Q85"/>
  <c r="P85"/>
  <c r="O85"/>
  <c r="N85"/>
  <c r="M85"/>
  <c r="L85"/>
  <c r="U84"/>
  <c r="S84"/>
  <c r="R84"/>
  <c r="Q84"/>
  <c r="P84"/>
  <c r="O84"/>
  <c r="N84"/>
  <c r="M84"/>
  <c r="L84"/>
  <c r="U83"/>
  <c r="S83"/>
  <c r="R83"/>
  <c r="Q83"/>
  <c r="P83"/>
  <c r="O83"/>
  <c r="N83"/>
  <c r="M83"/>
  <c r="L83"/>
  <c r="U82"/>
  <c r="S82"/>
  <c r="R82"/>
  <c r="Q82"/>
  <c r="P82"/>
  <c r="O82"/>
  <c r="N82"/>
  <c r="M82"/>
  <c r="L82"/>
  <c r="U78" l="1"/>
  <c r="S78"/>
  <c r="R78"/>
  <c r="Q78"/>
  <c r="P78"/>
  <c r="O78"/>
  <c r="N78"/>
  <c r="M78"/>
  <c r="L78"/>
  <c r="U77"/>
  <c r="S77"/>
  <c r="R77"/>
  <c r="Q77"/>
  <c r="P77"/>
  <c r="O77"/>
  <c r="N77"/>
  <c r="M77"/>
  <c r="L77"/>
  <c r="U76"/>
  <c r="S76"/>
  <c r="R76"/>
  <c r="Q76"/>
  <c r="P76"/>
  <c r="O76"/>
  <c r="N76"/>
  <c r="M76"/>
  <c r="L76"/>
  <c r="U75"/>
  <c r="S75"/>
  <c r="R75"/>
  <c r="Q75"/>
  <c r="P75"/>
  <c r="O75"/>
  <c r="N75"/>
  <c r="M75"/>
  <c r="L75"/>
  <c r="U71" l="1"/>
  <c r="S71"/>
  <c r="R71"/>
  <c r="Q71"/>
  <c r="P71"/>
  <c r="O71"/>
  <c r="N71"/>
  <c r="M71"/>
  <c r="L71"/>
  <c r="U70"/>
  <c r="S70"/>
  <c r="R70"/>
  <c r="Q70"/>
  <c r="P70"/>
  <c r="O70"/>
  <c r="N70"/>
  <c r="M70"/>
  <c r="L70"/>
  <c r="U68"/>
  <c r="S68"/>
  <c r="R68"/>
  <c r="Q68"/>
  <c r="P68"/>
  <c r="O68"/>
  <c r="N68"/>
  <c r="M68"/>
  <c r="L68"/>
  <c r="U67"/>
  <c r="S67"/>
  <c r="R67"/>
  <c r="Q67"/>
  <c r="P67"/>
  <c r="O67"/>
  <c r="N67"/>
  <c r="M67"/>
  <c r="L67"/>
  <c r="S63"/>
  <c r="R63"/>
  <c r="Q63"/>
  <c r="P63"/>
  <c r="O63"/>
  <c r="N63"/>
  <c r="M63"/>
  <c r="L63"/>
  <c r="L62"/>
  <c r="U58"/>
  <c r="S58"/>
  <c r="R58"/>
  <c r="Q58"/>
  <c r="P58"/>
  <c r="O58"/>
  <c r="N58"/>
  <c r="M58"/>
  <c r="L58"/>
  <c r="U53"/>
  <c r="S53"/>
  <c r="R53"/>
  <c r="Q53"/>
  <c r="P53"/>
  <c r="O53"/>
  <c r="N53"/>
  <c r="M53"/>
  <c r="L53"/>
  <c r="U52"/>
  <c r="S52"/>
  <c r="R52"/>
  <c r="Q52"/>
  <c r="P52"/>
  <c r="O52"/>
  <c r="N52"/>
  <c r="M52"/>
  <c r="L52"/>
  <c r="U51"/>
  <c r="S51"/>
  <c r="R51"/>
  <c r="Q51"/>
  <c r="P51"/>
  <c r="O51"/>
  <c r="N51"/>
  <c r="M51"/>
  <c r="L51"/>
  <c r="U50"/>
  <c r="S50"/>
  <c r="R50"/>
  <c r="Q50"/>
  <c r="P50"/>
  <c r="O50"/>
  <c r="N50"/>
  <c r="M50"/>
  <c r="L50"/>
  <c r="U49"/>
  <c r="S49"/>
  <c r="R49"/>
  <c r="Q49"/>
  <c r="P49"/>
  <c r="O49"/>
  <c r="N49"/>
  <c r="M49"/>
  <c r="L49"/>
  <c r="U47"/>
  <c r="S47"/>
  <c r="R47"/>
  <c r="Q47"/>
  <c r="P47"/>
  <c r="O47"/>
  <c r="M47"/>
  <c r="U46"/>
  <c r="S46"/>
  <c r="R46"/>
  <c r="Q46"/>
  <c r="P46"/>
  <c r="O46"/>
  <c r="M46"/>
  <c r="L46"/>
  <c r="U43"/>
  <c r="S43"/>
  <c r="R43"/>
  <c r="Q43"/>
  <c r="P43"/>
  <c r="O43"/>
  <c r="U45"/>
  <c r="S45"/>
  <c r="R45"/>
  <c r="Q45"/>
  <c r="P45"/>
  <c r="O45"/>
  <c r="N45"/>
  <c r="M45"/>
  <c r="L45"/>
  <c r="U44"/>
  <c r="S44"/>
  <c r="R44"/>
  <c r="Q44"/>
  <c r="L44"/>
  <c r="P44"/>
  <c r="O44"/>
  <c r="N44"/>
  <c r="M44"/>
  <c r="CU102" l="1"/>
  <c r="CU91"/>
  <c r="CU90"/>
  <c r="CU89"/>
  <c r="CU88"/>
  <c r="CU85"/>
  <c r="CU84"/>
  <c r="CU83"/>
  <c r="CU82"/>
  <c r="CU78"/>
  <c r="CU77"/>
  <c r="CU76"/>
  <c r="CU75"/>
  <c r="CU71"/>
  <c r="CU70"/>
  <c r="CU68"/>
  <c r="CU67"/>
  <c r="CU63"/>
  <c r="CU62"/>
  <c r="CU61"/>
  <c r="CU58"/>
  <c r="CU54"/>
  <c r="CU53"/>
  <c r="CU52"/>
  <c r="CU51"/>
  <c r="CU50"/>
  <c r="CU49"/>
  <c r="CU47"/>
  <c r="CU46"/>
  <c r="CU45"/>
  <c r="CU44"/>
  <c r="CU43"/>
  <c r="CU40"/>
  <c r="CU39"/>
  <c r="CU38"/>
  <c r="CU36"/>
  <c r="CU35"/>
  <c r="CU34"/>
  <c r="CU30"/>
  <c r="CU29"/>
  <c r="CU26"/>
  <c r="CU25"/>
  <c r="CU24"/>
  <c r="CU23"/>
  <c r="CU21"/>
  <c r="CU20"/>
  <c r="CU19"/>
  <c r="CU18"/>
  <c r="CU17"/>
  <c r="CU16"/>
  <c r="CU15"/>
  <c r="CU14"/>
  <c r="CU13"/>
  <c r="CU12"/>
  <c r="CU11"/>
  <c r="CJ96"/>
  <c r="CJ95"/>
  <c r="CJ91"/>
  <c r="CJ90"/>
  <c r="CJ89"/>
  <c r="CJ88"/>
  <c r="CJ84"/>
  <c r="CJ83"/>
  <c r="CJ82"/>
  <c r="CJ78"/>
  <c r="CJ77"/>
  <c r="CJ76"/>
  <c r="CJ75"/>
  <c r="CJ71"/>
  <c r="CJ70"/>
  <c r="CJ68"/>
  <c r="CJ67"/>
  <c r="CJ63"/>
  <c r="CJ62"/>
  <c r="CJ61"/>
  <c r="CJ58"/>
  <c r="CJ54"/>
  <c r="CJ53"/>
  <c r="CJ52"/>
  <c r="CJ51"/>
  <c r="CJ50"/>
  <c r="CJ49"/>
  <c r="CJ47"/>
  <c r="CJ46"/>
  <c r="CJ45"/>
  <c r="CJ44"/>
  <c r="CJ43"/>
  <c r="CJ40"/>
  <c r="CJ39"/>
  <c r="CJ38"/>
  <c r="CJ36"/>
  <c r="CJ35"/>
  <c r="CJ34"/>
  <c r="CJ30"/>
  <c r="CJ29"/>
  <c r="CJ26"/>
  <c r="CJ25"/>
  <c r="CJ24"/>
  <c r="CJ23"/>
  <c r="CJ21"/>
  <c r="CJ20"/>
  <c r="CJ19"/>
  <c r="CJ18"/>
  <c r="CJ17"/>
  <c r="CJ16"/>
  <c r="CJ15"/>
  <c r="CJ14"/>
  <c r="CJ13"/>
  <c r="CJ12"/>
  <c r="CJ11"/>
  <c r="BY96"/>
  <c r="BY95"/>
  <c r="BY91"/>
  <c r="BY90"/>
  <c r="BY89"/>
  <c r="BY88"/>
  <c r="BY83" l="1"/>
  <c r="BY82"/>
  <c r="BY78"/>
  <c r="BY77"/>
  <c r="BY76"/>
  <c r="BY75"/>
  <c r="BY71"/>
  <c r="BY70"/>
  <c r="BY68"/>
  <c r="BY67"/>
  <c r="BY63"/>
  <c r="BY62"/>
  <c r="BY61"/>
  <c r="K61" s="1"/>
  <c r="BY58"/>
  <c r="BY54"/>
  <c r="BY53"/>
  <c r="BY52"/>
  <c r="BY51"/>
  <c r="BY50"/>
  <c r="BY49"/>
  <c r="BY47"/>
  <c r="BY46"/>
  <c r="BY45"/>
  <c r="BY44"/>
  <c r="BY43"/>
  <c r="BY40"/>
  <c r="BY39"/>
  <c r="BY38"/>
  <c r="BY36"/>
  <c r="BY34"/>
  <c r="BY30"/>
  <c r="BY29"/>
  <c r="BY26"/>
  <c r="BY25"/>
  <c r="BY24"/>
  <c r="BY23"/>
  <c r="BY21"/>
  <c r="BY20"/>
  <c r="BY19"/>
  <c r="BY18"/>
  <c r="BY17"/>
  <c r="BY16"/>
  <c r="BY15"/>
  <c r="BY14"/>
  <c r="BY13"/>
  <c r="BY12"/>
  <c r="BY11"/>
  <c r="BN96"/>
  <c r="BN95"/>
  <c r="BN91"/>
  <c r="BN90"/>
  <c r="BN89"/>
  <c r="BN88"/>
  <c r="BN85"/>
  <c r="BN84"/>
  <c r="BN83"/>
  <c r="BN82"/>
  <c r="BN78"/>
  <c r="BN77"/>
  <c r="BN76"/>
  <c r="BN75"/>
  <c r="BN68"/>
  <c r="BN67"/>
  <c r="BN63"/>
  <c r="BN62"/>
  <c r="BN61"/>
  <c r="BN58"/>
  <c r="BN54"/>
  <c r="BN53"/>
  <c r="BN52"/>
  <c r="BN51"/>
  <c r="BN50"/>
  <c r="BN49"/>
  <c r="BN47"/>
  <c r="BN46"/>
  <c r="BN45"/>
  <c r="BN44"/>
  <c r="BN43"/>
  <c r="BN40"/>
  <c r="BN39"/>
  <c r="BN38"/>
  <c r="BN36"/>
  <c r="BN35"/>
  <c r="BN34"/>
  <c r="BN30"/>
  <c r="BN29"/>
  <c r="BN26"/>
  <c r="BN25"/>
  <c r="BN24"/>
  <c r="BN23"/>
  <c r="BN21"/>
  <c r="BN20"/>
  <c r="BN19"/>
  <c r="BN18"/>
  <c r="BN17"/>
  <c r="BN16"/>
  <c r="BN15"/>
  <c r="BN14"/>
  <c r="BN13"/>
  <c r="BN12"/>
  <c r="BN11"/>
  <c r="BC96"/>
  <c r="BC95"/>
  <c r="BC91"/>
  <c r="BC90"/>
  <c r="BC89"/>
  <c r="BC88"/>
  <c r="BC85"/>
  <c r="BC84"/>
  <c r="BC83"/>
  <c r="BC82"/>
  <c r="BC78"/>
  <c r="BC77"/>
  <c r="BC76"/>
  <c r="BC75"/>
  <c r="BC71"/>
  <c r="BC70"/>
  <c r="BC68"/>
  <c r="K68" s="1"/>
  <c r="BC67"/>
  <c r="BC63"/>
  <c r="BC62"/>
  <c r="BC61"/>
  <c r="BC58"/>
  <c r="BC54"/>
  <c r="BC53"/>
  <c r="BC52"/>
  <c r="BC51"/>
  <c r="BC50"/>
  <c r="BC49"/>
  <c r="BC47"/>
  <c r="BC46"/>
  <c r="BC45"/>
  <c r="BC44"/>
  <c r="BC43"/>
  <c r="BC40"/>
  <c r="BC39"/>
  <c r="BC38"/>
  <c r="BC36"/>
  <c r="BC35"/>
  <c r="BC34"/>
  <c r="BC30"/>
  <c r="BC29"/>
  <c r="BC26"/>
  <c r="BC25"/>
  <c r="BC24"/>
  <c r="BC23"/>
  <c r="BC21"/>
  <c r="BC20"/>
  <c r="BC19"/>
  <c r="BC18"/>
  <c r="BC17"/>
  <c r="BC16"/>
  <c r="BC15"/>
  <c r="BC14"/>
  <c r="BC13"/>
  <c r="BC12"/>
  <c r="BC11"/>
  <c r="AR40"/>
  <c r="AR39"/>
  <c r="AR38"/>
  <c r="AR35"/>
  <c r="AR34"/>
  <c r="AR30"/>
  <c r="AR29"/>
  <c r="AR26"/>
  <c r="AR25"/>
  <c r="AR24"/>
  <c r="AR23"/>
  <c r="AR21"/>
  <c r="AR20"/>
  <c r="AR19"/>
  <c r="AR18"/>
  <c r="AR17"/>
  <c r="AR16"/>
  <c r="AR15"/>
  <c r="AR14"/>
  <c r="AR13"/>
  <c r="AR12"/>
  <c r="AR11"/>
  <c r="AR64"/>
  <c r="AR72"/>
  <c r="AR79"/>
  <c r="AR86"/>
  <c r="AR92"/>
  <c r="AR97"/>
  <c r="AR98"/>
  <c r="AR99"/>
  <c r="AR100"/>
  <c r="AR101"/>
  <c r="AR102"/>
  <c r="AR103"/>
  <c r="AR91"/>
  <c r="AR90"/>
  <c r="AR89"/>
  <c r="AR88"/>
  <c r="AR85"/>
  <c r="AR84"/>
  <c r="AR83"/>
  <c r="AR82"/>
  <c r="AR78"/>
  <c r="AR77"/>
  <c r="AR76"/>
  <c r="AR75"/>
  <c r="AR71"/>
  <c r="AR70"/>
  <c r="AR68"/>
  <c r="AR67"/>
  <c r="AR63"/>
  <c r="AR62"/>
  <c r="AR61"/>
  <c r="AR58"/>
  <c r="AR53"/>
  <c r="AR52"/>
  <c r="AR51"/>
  <c r="AR50"/>
  <c r="AR49"/>
  <c r="AR47"/>
  <c r="AR46"/>
  <c r="AR45"/>
  <c r="K45" s="1"/>
  <c r="AR44"/>
  <c r="AR43"/>
  <c r="V35"/>
  <c r="V34"/>
  <c r="V30"/>
  <c r="V29"/>
  <c r="V25"/>
  <c r="V24"/>
  <c r="V23"/>
  <c r="V19"/>
  <c r="V18"/>
  <c r="V17"/>
  <c r="V16"/>
  <c r="V15"/>
  <c r="V14"/>
  <c r="V13"/>
  <c r="V12"/>
  <c r="V11"/>
  <c r="AG35"/>
  <c r="AG34"/>
  <c r="AG30"/>
  <c r="AG29"/>
  <c r="AG26"/>
  <c r="AG25"/>
  <c r="AG24"/>
  <c r="AG23"/>
  <c r="AG19"/>
  <c r="AG18"/>
  <c r="AG17"/>
  <c r="AG16"/>
  <c r="AG15"/>
  <c r="AG14"/>
  <c r="AG13"/>
  <c r="AG12"/>
  <c r="AG11"/>
  <c r="K36" l="1"/>
  <c r="K11"/>
  <c r="BM28"/>
  <c r="BL28"/>
  <c r="BK28"/>
  <c r="BJ28"/>
  <c r="BI28"/>
  <c r="BH28"/>
  <c r="BG28"/>
  <c r="BF28"/>
  <c r="BE28"/>
  <c r="BD28"/>
  <c r="BB28"/>
  <c r="BA28"/>
  <c r="AZ28"/>
  <c r="AY28"/>
  <c r="AX28"/>
  <c r="AW28"/>
  <c r="AV28"/>
  <c r="AF28"/>
  <c r="AE28"/>
  <c r="AD28"/>
  <c r="AC28"/>
  <c r="AB28"/>
  <c r="AA28"/>
  <c r="Z28"/>
  <c r="Y28"/>
  <c r="X28"/>
  <c r="W28"/>
  <c r="U28"/>
  <c r="T28"/>
  <c r="S28"/>
  <c r="R28"/>
  <c r="Q28"/>
  <c r="P28"/>
  <c r="O28"/>
  <c r="N28"/>
  <c r="M28"/>
  <c r="L28"/>
  <c r="K101" l="1"/>
  <c r="K75"/>
  <c r="K58"/>
  <c r="AP28" l="1"/>
  <c r="CU96" l="1"/>
  <c r="K96" s="1"/>
  <c r="CU97"/>
  <c r="CU98"/>
  <c r="CU99"/>
  <c r="CU100"/>
  <c r="CU101"/>
  <c r="CU103"/>
  <c r="CJ97"/>
  <c r="CJ98"/>
  <c r="CJ99"/>
  <c r="CJ100"/>
  <c r="CJ101"/>
  <c r="CJ102"/>
  <c r="CJ103"/>
  <c r="CU95"/>
  <c r="K95" s="1"/>
  <c r="CJ92"/>
  <c r="K88"/>
  <c r="CU86"/>
  <c r="CU79"/>
  <c r="CJ79"/>
  <c r="CU72"/>
  <c r="CJ72"/>
  <c r="CU64"/>
  <c r="BY97"/>
  <c r="BY98"/>
  <c r="BY99"/>
  <c r="BY100"/>
  <c r="BY101"/>
  <c r="BY102"/>
  <c r="BY103"/>
  <c r="BN97"/>
  <c r="BN98"/>
  <c r="BN99"/>
  <c r="BN100"/>
  <c r="BN101"/>
  <c r="BN102"/>
  <c r="BN103"/>
  <c r="BY92"/>
  <c r="BN92"/>
  <c r="BN86"/>
  <c r="K82"/>
  <c r="BY79"/>
  <c r="BN79"/>
  <c r="BY72"/>
  <c r="K67"/>
  <c r="BN64"/>
  <c r="AS28" l="1"/>
  <c r="AT28"/>
  <c r="AU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S57"/>
  <c r="AT57"/>
  <c r="AU57"/>
  <c r="AV57"/>
  <c r="AW57"/>
  <c r="AX57"/>
  <c r="AY57"/>
  <c r="AZ57"/>
  <c r="BA57"/>
  <c r="BB57"/>
  <c r="BD57"/>
  <c r="BE57"/>
  <c r="BF57"/>
  <c r="BG57"/>
  <c r="BH57"/>
  <c r="BI57"/>
  <c r="BJ57"/>
  <c r="BK57"/>
  <c r="BL57"/>
  <c r="BM57"/>
  <c r="BN57"/>
  <c r="BO57"/>
  <c r="BP57"/>
  <c r="BQ57"/>
  <c r="BR57"/>
  <c r="BS57"/>
  <c r="BT57"/>
  <c r="BU57"/>
  <c r="BV57"/>
  <c r="BW57"/>
  <c r="BX57"/>
  <c r="BY57"/>
  <c r="BZ57"/>
  <c r="CA57"/>
  <c r="CB57"/>
  <c r="CC57"/>
  <c r="CD57"/>
  <c r="CE57"/>
  <c r="CF57"/>
  <c r="CG57"/>
  <c r="CH57"/>
  <c r="CI57"/>
  <c r="CJ57"/>
  <c r="CK57"/>
  <c r="CL57"/>
  <c r="CM57"/>
  <c r="CN57"/>
  <c r="CO57"/>
  <c r="CP57"/>
  <c r="CQ57"/>
  <c r="CR57"/>
  <c r="CS57"/>
  <c r="CT57"/>
  <c r="CU57"/>
  <c r="CV57"/>
  <c r="CW57"/>
  <c r="CX57"/>
  <c r="CY57"/>
  <c r="CZ57"/>
  <c r="DA57"/>
  <c r="DB57"/>
  <c r="DC57"/>
  <c r="DD57"/>
  <c r="DE57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S66"/>
  <c r="AT66"/>
  <c r="AU66"/>
  <c r="AV66"/>
  <c r="AW66"/>
  <c r="AX66"/>
  <c r="AY66"/>
  <c r="AZ66"/>
  <c r="BA66"/>
  <c r="BB66"/>
  <c r="BD66"/>
  <c r="BE66"/>
  <c r="BF66"/>
  <c r="BG66"/>
  <c r="BH66"/>
  <c r="BI66"/>
  <c r="BJ66"/>
  <c r="BK66"/>
  <c r="BL66"/>
  <c r="BM66"/>
  <c r="BN66"/>
  <c r="BO66"/>
  <c r="BP66"/>
  <c r="BQ66"/>
  <c r="BR66"/>
  <c r="BS66"/>
  <c r="BT66"/>
  <c r="BU66"/>
  <c r="BV66"/>
  <c r="BW66"/>
  <c r="BX66"/>
  <c r="BY66"/>
  <c r="BZ66"/>
  <c r="CA66"/>
  <c r="CB66"/>
  <c r="CC66"/>
  <c r="CD66"/>
  <c r="CE66"/>
  <c r="CF66"/>
  <c r="CG66"/>
  <c r="CH66"/>
  <c r="CI66"/>
  <c r="CJ66"/>
  <c r="CK66"/>
  <c r="CL66"/>
  <c r="CM66"/>
  <c r="CN66"/>
  <c r="CO66"/>
  <c r="CP66"/>
  <c r="CQ66"/>
  <c r="CR66"/>
  <c r="CS66"/>
  <c r="CT66"/>
  <c r="CU66"/>
  <c r="CV66"/>
  <c r="CW66"/>
  <c r="CX66"/>
  <c r="CY66"/>
  <c r="CZ66"/>
  <c r="DA66"/>
  <c r="DB66"/>
  <c r="DC66"/>
  <c r="DD66"/>
  <c r="DE66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S74"/>
  <c r="AT74"/>
  <c r="AU74"/>
  <c r="AV74"/>
  <c r="AW74"/>
  <c r="AX74"/>
  <c r="AY74"/>
  <c r="AZ74"/>
  <c r="BA74"/>
  <c r="BB74"/>
  <c r="BD74"/>
  <c r="BE74"/>
  <c r="BF74"/>
  <c r="BG74"/>
  <c r="BH74"/>
  <c r="BI74"/>
  <c r="BJ74"/>
  <c r="BK74"/>
  <c r="BL74"/>
  <c r="BM74"/>
  <c r="BN74"/>
  <c r="BO74"/>
  <c r="BP74"/>
  <c r="BQ74"/>
  <c r="BR74"/>
  <c r="BS74"/>
  <c r="BT74"/>
  <c r="BU74"/>
  <c r="BV74"/>
  <c r="BW74"/>
  <c r="BX74"/>
  <c r="BY74"/>
  <c r="BZ74"/>
  <c r="CA74"/>
  <c r="CB74"/>
  <c r="CC74"/>
  <c r="CD74"/>
  <c r="CE74"/>
  <c r="CF74"/>
  <c r="CG74"/>
  <c r="CH74"/>
  <c r="CI74"/>
  <c r="CJ74"/>
  <c r="CK74"/>
  <c r="CL74"/>
  <c r="CM74"/>
  <c r="CN74"/>
  <c r="CO74"/>
  <c r="CP74"/>
  <c r="CQ74"/>
  <c r="CR74"/>
  <c r="CS74"/>
  <c r="CT74"/>
  <c r="CU74"/>
  <c r="CV74"/>
  <c r="CW74"/>
  <c r="CX74"/>
  <c r="CY74"/>
  <c r="CZ74"/>
  <c r="DA74"/>
  <c r="DB74"/>
  <c r="DC74"/>
  <c r="DD74"/>
  <c r="DE74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S81"/>
  <c r="AT81"/>
  <c r="AU81"/>
  <c r="AV81"/>
  <c r="AW81"/>
  <c r="AX81"/>
  <c r="AY81"/>
  <c r="AZ81"/>
  <c r="BA81"/>
  <c r="BB81"/>
  <c r="BD81"/>
  <c r="BE81"/>
  <c r="BF81"/>
  <c r="BG81"/>
  <c r="BH81"/>
  <c r="BI81"/>
  <c r="BJ81"/>
  <c r="BK81"/>
  <c r="BL81"/>
  <c r="BM81"/>
  <c r="BN81"/>
  <c r="BO81"/>
  <c r="BP81"/>
  <c r="BQ81"/>
  <c r="BR81"/>
  <c r="BS81"/>
  <c r="BT81"/>
  <c r="BU81"/>
  <c r="BV81"/>
  <c r="BW81"/>
  <c r="BX81"/>
  <c r="BY81"/>
  <c r="BZ81"/>
  <c r="CA81"/>
  <c r="CB81"/>
  <c r="CC81"/>
  <c r="CD81"/>
  <c r="CE81"/>
  <c r="CF81"/>
  <c r="CG81"/>
  <c r="CH81"/>
  <c r="CI81"/>
  <c r="CJ81"/>
  <c r="CK81"/>
  <c r="CL81"/>
  <c r="CM81"/>
  <c r="CN81"/>
  <c r="CO81"/>
  <c r="CP81"/>
  <c r="CQ81"/>
  <c r="CR81"/>
  <c r="CS81"/>
  <c r="CT81"/>
  <c r="CU81"/>
  <c r="CV81"/>
  <c r="CW81"/>
  <c r="CX81"/>
  <c r="CY81"/>
  <c r="CZ81"/>
  <c r="DA81"/>
  <c r="DB81"/>
  <c r="DC81"/>
  <c r="DD81"/>
  <c r="DE81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S87"/>
  <c r="AT87"/>
  <c r="AU87"/>
  <c r="AV87"/>
  <c r="AW87"/>
  <c r="AX87"/>
  <c r="AY87"/>
  <c r="AZ87"/>
  <c r="BA87"/>
  <c r="BB87"/>
  <c r="BD87"/>
  <c r="BE87"/>
  <c r="BF87"/>
  <c r="BG87"/>
  <c r="BH87"/>
  <c r="BI87"/>
  <c r="BJ87"/>
  <c r="BK87"/>
  <c r="BL87"/>
  <c r="BM87"/>
  <c r="BN87"/>
  <c r="BO87"/>
  <c r="BP87"/>
  <c r="BQ87"/>
  <c r="BR87"/>
  <c r="BS87"/>
  <c r="BT87"/>
  <c r="BU87"/>
  <c r="BV87"/>
  <c r="BW87"/>
  <c r="BX87"/>
  <c r="BY87"/>
  <c r="BZ87"/>
  <c r="CA87"/>
  <c r="CB87"/>
  <c r="CC87"/>
  <c r="CD87"/>
  <c r="CE87"/>
  <c r="CF87"/>
  <c r="CG87"/>
  <c r="CH87"/>
  <c r="CI87"/>
  <c r="CJ87"/>
  <c r="CK87"/>
  <c r="CL87"/>
  <c r="CM87"/>
  <c r="CN87"/>
  <c r="CO87"/>
  <c r="CP87"/>
  <c r="CQ87"/>
  <c r="CR87"/>
  <c r="CS87"/>
  <c r="CT87"/>
  <c r="CU87"/>
  <c r="CV87"/>
  <c r="CW87"/>
  <c r="CX87"/>
  <c r="CY87"/>
  <c r="CZ87"/>
  <c r="DA87"/>
  <c r="DB87"/>
  <c r="DC87"/>
  <c r="DD87"/>
  <c r="DE87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BD94"/>
  <c r="BE94"/>
  <c r="BF94"/>
  <c r="BG94"/>
  <c r="BH94"/>
  <c r="BI94"/>
  <c r="BJ94"/>
  <c r="BK94"/>
  <c r="BL94"/>
  <c r="BM94"/>
  <c r="BN94"/>
  <c r="BO94"/>
  <c r="BP94"/>
  <c r="BQ94"/>
  <c r="BR94"/>
  <c r="BS94"/>
  <c r="BT94"/>
  <c r="BU94"/>
  <c r="BV94"/>
  <c r="BW94"/>
  <c r="BX94"/>
  <c r="BY94"/>
  <c r="BZ94"/>
  <c r="CA94"/>
  <c r="CB94"/>
  <c r="CC94"/>
  <c r="CD94"/>
  <c r="CE94"/>
  <c r="CF94"/>
  <c r="CG94"/>
  <c r="CH94"/>
  <c r="CI94"/>
  <c r="CJ94"/>
  <c r="CK94"/>
  <c r="CL94"/>
  <c r="CM94"/>
  <c r="CN94"/>
  <c r="CO94"/>
  <c r="CP94"/>
  <c r="CQ94"/>
  <c r="CR94"/>
  <c r="CS94"/>
  <c r="CT94"/>
  <c r="CU94"/>
  <c r="CV94"/>
  <c r="CW94"/>
  <c r="CX94"/>
  <c r="CY94"/>
  <c r="CZ94"/>
  <c r="DA94"/>
  <c r="DB94"/>
  <c r="DC94"/>
  <c r="DD94"/>
  <c r="DE94"/>
  <c r="BC98"/>
  <c r="BC99"/>
  <c r="BC100"/>
  <c r="BC101"/>
  <c r="BC102"/>
  <c r="K102" s="1"/>
  <c r="BC103"/>
  <c r="K103" s="1"/>
  <c r="BC97"/>
  <c r="K97" s="1"/>
  <c r="K94" s="1"/>
  <c r="BC92"/>
  <c r="BC87" s="1"/>
  <c r="BC86"/>
  <c r="BC81" s="1"/>
  <c r="AR81"/>
  <c r="BC72"/>
  <c r="BC64"/>
  <c r="AR54"/>
  <c r="BC94" l="1"/>
  <c r="K38"/>
  <c r="K43"/>
  <c r="BC74"/>
  <c r="AR87"/>
  <c r="K40"/>
  <c r="BC66"/>
  <c r="K39"/>
  <c r="AR74"/>
  <c r="BC28"/>
  <c r="AR66"/>
  <c r="BC57"/>
  <c r="AR28"/>
  <c r="AR57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S56"/>
  <c r="AT56"/>
  <c r="AU56"/>
  <c r="AV56"/>
  <c r="AW56"/>
  <c r="AX56"/>
  <c r="AY56"/>
  <c r="AZ56"/>
  <c r="BA56"/>
  <c r="BB56"/>
  <c r="BD56"/>
  <c r="BE56"/>
  <c r="BF56"/>
  <c r="BG56"/>
  <c r="BH56"/>
  <c r="BI56"/>
  <c r="BJ56"/>
  <c r="BK56"/>
  <c r="BL56"/>
  <c r="BM56"/>
  <c r="BN56"/>
  <c r="BO56"/>
  <c r="BP56"/>
  <c r="BQ56"/>
  <c r="BR56"/>
  <c r="BS56"/>
  <c r="BT56"/>
  <c r="BU56"/>
  <c r="BV56"/>
  <c r="BW56"/>
  <c r="BX56"/>
  <c r="BY56"/>
  <c r="BZ56"/>
  <c r="CA56"/>
  <c r="CB56"/>
  <c r="CC56"/>
  <c r="CD56"/>
  <c r="CE56"/>
  <c r="CF56"/>
  <c r="CG56"/>
  <c r="CH56"/>
  <c r="CI56"/>
  <c r="CJ56"/>
  <c r="CK56"/>
  <c r="CL56"/>
  <c r="CM56"/>
  <c r="CN56"/>
  <c r="CO56"/>
  <c r="CP56"/>
  <c r="CQ56"/>
  <c r="CR56"/>
  <c r="CS56"/>
  <c r="CT56"/>
  <c r="CU56"/>
  <c r="CV56"/>
  <c r="CW56"/>
  <c r="CX56"/>
  <c r="CY56"/>
  <c r="CZ56"/>
  <c r="DA56"/>
  <c r="DB56"/>
  <c r="DC56"/>
  <c r="DD56"/>
  <c r="DE56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CY42"/>
  <c r="CZ42"/>
  <c r="DA42"/>
  <c r="DB42"/>
  <c r="DC42"/>
  <c r="DD42"/>
  <c r="DE42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AH28"/>
  <c r="AI28"/>
  <c r="AJ28"/>
  <c r="AK28"/>
  <c r="AL28"/>
  <c r="AM28"/>
  <c r="AN28"/>
  <c r="AO28"/>
  <c r="AQ28"/>
  <c r="L22"/>
  <c r="M22"/>
  <c r="N22"/>
  <c r="O22"/>
  <c r="P22"/>
  <c r="Q22"/>
  <c r="R22"/>
  <c r="S22"/>
  <c r="T22"/>
  <c r="U22"/>
  <c r="W22"/>
  <c r="X22"/>
  <c r="Y22"/>
  <c r="Z22"/>
  <c r="AA22"/>
  <c r="AB22"/>
  <c r="AC22"/>
  <c r="AD22"/>
  <c r="AE22"/>
  <c r="AF22"/>
  <c r="AH22"/>
  <c r="AI22"/>
  <c r="AJ22"/>
  <c r="AK22"/>
  <c r="AL22"/>
  <c r="AM22"/>
  <c r="AN22"/>
  <c r="AO22"/>
  <c r="AP22"/>
  <c r="AQ22"/>
  <c r="AS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L10"/>
  <c r="M10"/>
  <c r="N10"/>
  <c r="O10"/>
  <c r="P10"/>
  <c r="Q10"/>
  <c r="R10"/>
  <c r="S10"/>
  <c r="T10"/>
  <c r="U10"/>
  <c r="W10"/>
  <c r="X10"/>
  <c r="Y10"/>
  <c r="Z10"/>
  <c r="AA10"/>
  <c r="AB10"/>
  <c r="AC10"/>
  <c r="AD10"/>
  <c r="AE10"/>
  <c r="AF10"/>
  <c r="AH10"/>
  <c r="AI10"/>
  <c r="AJ10"/>
  <c r="AK10"/>
  <c r="AL10"/>
  <c r="AM10"/>
  <c r="AN10"/>
  <c r="AO10"/>
  <c r="AP10"/>
  <c r="AQ10"/>
  <c r="AR10"/>
  <c r="AS10"/>
  <c r="AT10"/>
  <c r="AU10"/>
  <c r="AU9" s="1"/>
  <c r="AV10"/>
  <c r="AV9" s="1"/>
  <c r="AW10"/>
  <c r="AW9" s="1"/>
  <c r="AX10"/>
  <c r="AX9" s="1"/>
  <c r="AY10"/>
  <c r="AY9" s="1"/>
  <c r="AZ10"/>
  <c r="AZ9" s="1"/>
  <c r="BA10"/>
  <c r="BA9" s="1"/>
  <c r="BB10"/>
  <c r="BB9" s="1"/>
  <c r="BC10"/>
  <c r="BD10"/>
  <c r="BD9" s="1"/>
  <c r="BE10"/>
  <c r="BE9" s="1"/>
  <c r="BF10"/>
  <c r="BF9" s="1"/>
  <c r="BG10"/>
  <c r="BG9" s="1"/>
  <c r="BH10"/>
  <c r="BH9" s="1"/>
  <c r="BI10"/>
  <c r="BI9" s="1"/>
  <c r="BJ10"/>
  <c r="BJ9" s="1"/>
  <c r="BK10"/>
  <c r="BK9" s="1"/>
  <c r="BL10"/>
  <c r="BL9" s="1"/>
  <c r="BM10"/>
  <c r="BM9" s="1"/>
  <c r="BN10"/>
  <c r="BN9" s="1"/>
  <c r="BO10"/>
  <c r="BO9" s="1"/>
  <c r="BP10"/>
  <c r="BP9" s="1"/>
  <c r="BQ10"/>
  <c r="BQ9" s="1"/>
  <c r="BR10"/>
  <c r="BR9" s="1"/>
  <c r="BS10"/>
  <c r="BS9" s="1"/>
  <c r="BT10"/>
  <c r="BT9" s="1"/>
  <c r="BU10"/>
  <c r="BU9" s="1"/>
  <c r="BV10"/>
  <c r="BV9" s="1"/>
  <c r="BW10"/>
  <c r="BW9" s="1"/>
  <c r="BX10"/>
  <c r="BX9" s="1"/>
  <c r="BY10"/>
  <c r="BZ10"/>
  <c r="BZ9" s="1"/>
  <c r="CA10"/>
  <c r="CA9" s="1"/>
  <c r="CB10"/>
  <c r="CB9" s="1"/>
  <c r="CC10"/>
  <c r="CC9" s="1"/>
  <c r="CD10"/>
  <c r="CD9" s="1"/>
  <c r="CE10"/>
  <c r="CE9" s="1"/>
  <c r="CF10"/>
  <c r="CF9" s="1"/>
  <c r="CG10"/>
  <c r="CG9" s="1"/>
  <c r="CH10"/>
  <c r="CH9" s="1"/>
  <c r="CI10"/>
  <c r="CI9" s="1"/>
  <c r="CJ10"/>
  <c r="CJ9" s="1"/>
  <c r="CK10"/>
  <c r="CK9" s="1"/>
  <c r="CL10"/>
  <c r="CL9" s="1"/>
  <c r="CM10"/>
  <c r="CM9" s="1"/>
  <c r="CN10"/>
  <c r="CN9" s="1"/>
  <c r="CO10"/>
  <c r="CO9" s="1"/>
  <c r="CP10"/>
  <c r="CP9" s="1"/>
  <c r="CQ10"/>
  <c r="CQ9" s="1"/>
  <c r="CR10"/>
  <c r="CR9" s="1"/>
  <c r="CS10"/>
  <c r="CS9" s="1"/>
  <c r="CT10"/>
  <c r="CT9" s="1"/>
  <c r="CU10"/>
  <c r="CV10"/>
  <c r="CV9" s="1"/>
  <c r="CW10"/>
  <c r="CW9" s="1"/>
  <c r="CX10"/>
  <c r="CX9" s="1"/>
  <c r="CY10"/>
  <c r="CY9" s="1"/>
  <c r="CZ10"/>
  <c r="CZ9" s="1"/>
  <c r="DA10"/>
  <c r="DA9" s="1"/>
  <c r="DB10"/>
  <c r="DB9" s="1"/>
  <c r="DC10"/>
  <c r="DC9" s="1"/>
  <c r="DD10"/>
  <c r="DD9" s="1"/>
  <c r="DE10"/>
  <c r="DE9" s="1"/>
  <c r="K34"/>
  <c r="K35"/>
  <c r="V26"/>
  <c r="K26" s="1"/>
  <c r="AG20"/>
  <c r="K100"/>
  <c r="K99"/>
  <c r="K20"/>
  <c r="K21"/>
  <c r="AU41" l="1"/>
  <c r="AT41"/>
  <c r="AO9"/>
  <c r="AF9"/>
  <c r="X9"/>
  <c r="O9"/>
  <c r="AM9"/>
  <c r="AD9"/>
  <c r="U9"/>
  <c r="M9"/>
  <c r="AZ41"/>
  <c r="AZ8" s="1"/>
  <c r="K87"/>
  <c r="N9"/>
  <c r="AE9"/>
  <c r="AN9"/>
  <c r="W9"/>
  <c r="K37"/>
  <c r="AL9"/>
  <c r="T9"/>
  <c r="AK9"/>
  <c r="AC9"/>
  <c r="AB9"/>
  <c r="K30"/>
  <c r="S9"/>
  <c r="Z9"/>
  <c r="AP9"/>
  <c r="Y9"/>
  <c r="P9"/>
  <c r="AA9"/>
  <c r="AJ9"/>
  <c r="AJ8" s="1"/>
  <c r="K12"/>
  <c r="AS9"/>
  <c r="CZ41"/>
  <c r="CZ8" s="1"/>
  <c r="CR41"/>
  <c r="CR8" s="1"/>
  <c r="BT41"/>
  <c r="BT8" s="1"/>
  <c r="BL41"/>
  <c r="BL8" s="1"/>
  <c r="BD41"/>
  <c r="BD8" s="1"/>
  <c r="AD41"/>
  <c r="R9"/>
  <c r="CY41"/>
  <c r="CY8" s="1"/>
  <c r="CQ41"/>
  <c r="CQ8" s="1"/>
  <c r="CI41"/>
  <c r="CI8" s="1"/>
  <c r="BS41"/>
  <c r="BS8" s="1"/>
  <c r="BK41"/>
  <c r="BK8" s="1"/>
  <c r="AK41"/>
  <c r="AC41"/>
  <c r="U41"/>
  <c r="AG28"/>
  <c r="CX41"/>
  <c r="CX8" s="1"/>
  <c r="CP41"/>
  <c r="CP8" s="1"/>
  <c r="CH41"/>
  <c r="CH8" s="1"/>
  <c r="BR41"/>
  <c r="BR8" s="1"/>
  <c r="BJ41"/>
  <c r="BJ8" s="1"/>
  <c r="AS41"/>
  <c r="AJ41"/>
  <c r="AB41"/>
  <c r="T41"/>
  <c r="T8" s="1"/>
  <c r="V28"/>
  <c r="K29"/>
  <c r="DE41"/>
  <c r="DE8" s="1"/>
  <c r="CW41"/>
  <c r="CW8" s="1"/>
  <c r="CO41"/>
  <c r="CO8" s="1"/>
  <c r="CG41"/>
  <c r="CG8" s="1"/>
  <c r="BQ41"/>
  <c r="BQ8" s="1"/>
  <c r="BI41"/>
  <c r="BI8" s="1"/>
  <c r="AQ41"/>
  <c r="AI41"/>
  <c r="AA41"/>
  <c r="AL41"/>
  <c r="V41"/>
  <c r="AI9"/>
  <c r="Q9"/>
  <c r="DD41"/>
  <c r="DD8" s="1"/>
  <c r="CV41"/>
  <c r="CV8" s="1"/>
  <c r="CN41"/>
  <c r="CN8" s="1"/>
  <c r="CF41"/>
  <c r="CF8" s="1"/>
  <c r="BX41"/>
  <c r="BX8" s="1"/>
  <c r="BP41"/>
  <c r="BP8" s="1"/>
  <c r="BH41"/>
  <c r="BH8" s="1"/>
  <c r="AY41"/>
  <c r="AY8" s="1"/>
  <c r="AP41"/>
  <c r="AH41"/>
  <c r="Z41"/>
  <c r="R41"/>
  <c r="DC41"/>
  <c r="DC8" s="1"/>
  <c r="CM41"/>
  <c r="CM8" s="1"/>
  <c r="CE41"/>
  <c r="CE8" s="1"/>
  <c r="BW41"/>
  <c r="BW8" s="1"/>
  <c r="BO41"/>
  <c r="BO8" s="1"/>
  <c r="BG41"/>
  <c r="BG8" s="1"/>
  <c r="AX41"/>
  <c r="AX8" s="1"/>
  <c r="AO41"/>
  <c r="AO8" s="1"/>
  <c r="AG41"/>
  <c r="Y41"/>
  <c r="Q41"/>
  <c r="DB41"/>
  <c r="DB8" s="1"/>
  <c r="CT41"/>
  <c r="CT8" s="1"/>
  <c r="CL41"/>
  <c r="CL8" s="1"/>
  <c r="CD41"/>
  <c r="CD8" s="1"/>
  <c r="BV41"/>
  <c r="BV8" s="1"/>
  <c r="BN41"/>
  <c r="BN8" s="1"/>
  <c r="AW41"/>
  <c r="AW8" s="1"/>
  <c r="AN41"/>
  <c r="AF41"/>
  <c r="AF8" s="1"/>
  <c r="X41"/>
  <c r="P41"/>
  <c r="P8" s="1"/>
  <c r="DA41"/>
  <c r="DA8" s="1"/>
  <c r="CS41"/>
  <c r="CS8" s="1"/>
  <c r="CC41"/>
  <c r="CC8" s="1"/>
  <c r="BU41"/>
  <c r="BU8" s="1"/>
  <c r="BM41"/>
  <c r="BM8" s="1"/>
  <c r="AV41"/>
  <c r="AV8" s="1"/>
  <c r="AM41"/>
  <c r="AM8" s="1"/>
  <c r="AE41"/>
  <c r="W41"/>
  <c r="O41"/>
  <c r="N41"/>
  <c r="K74"/>
  <c r="AR56"/>
  <c r="AR41" s="1"/>
  <c r="K81"/>
  <c r="BC56"/>
  <c r="BC41" s="1"/>
  <c r="K16"/>
  <c r="K57"/>
  <c r="CU41"/>
  <c r="K15"/>
  <c r="K19"/>
  <c r="K14"/>
  <c r="K13"/>
  <c r="K18"/>
  <c r="K17"/>
  <c r="V22"/>
  <c r="BY9"/>
  <c r="AG22"/>
  <c r="V10"/>
  <c r="BC9"/>
  <c r="BZ41"/>
  <c r="BZ8" s="1"/>
  <c r="CK41"/>
  <c r="CK8" s="1"/>
  <c r="CB41"/>
  <c r="CB8" s="1"/>
  <c r="CA41"/>
  <c r="CA8" s="1"/>
  <c r="CJ41"/>
  <c r="CJ8" s="1"/>
  <c r="CU9"/>
  <c r="BY41"/>
  <c r="BA41"/>
  <c r="BA8" s="1"/>
  <c r="BB41"/>
  <c r="BB8" s="1"/>
  <c r="M41"/>
  <c r="M8" s="1"/>
  <c r="K66"/>
  <c r="L41"/>
  <c r="BF41"/>
  <c r="BF8" s="1"/>
  <c r="S41"/>
  <c r="BE41"/>
  <c r="BE8" s="1"/>
  <c r="K42"/>
  <c r="AU8"/>
  <c r="L9"/>
  <c r="AQ9"/>
  <c r="AG10"/>
  <c r="AH9"/>
  <c r="BH21" i="2"/>
  <c r="BI21"/>
  <c r="BN17"/>
  <c r="BN18"/>
  <c r="BN19"/>
  <c r="BN20"/>
  <c r="BK21"/>
  <c r="BF21"/>
  <c r="BG21"/>
  <c r="BJ21"/>
  <c r="BL21"/>
  <c r="BM21"/>
  <c r="BD21"/>
  <c r="BE21"/>
  <c r="BN21" l="1"/>
  <c r="AN8" i="6"/>
  <c r="O8"/>
  <c r="X8"/>
  <c r="AA8"/>
  <c r="W8"/>
  <c r="AD8"/>
  <c r="Z8"/>
  <c r="N8"/>
  <c r="Q8"/>
  <c r="AI8"/>
  <c r="AB8"/>
  <c r="AL8"/>
  <c r="U8"/>
  <c r="AE8"/>
  <c r="AC8"/>
  <c r="Y8"/>
  <c r="AS8"/>
  <c r="AP8"/>
  <c r="AK8"/>
  <c r="K28"/>
  <c r="S8"/>
  <c r="AH8"/>
  <c r="R8"/>
  <c r="L8"/>
  <c r="BY8"/>
  <c r="BC8"/>
  <c r="AQ8"/>
  <c r="CU8"/>
  <c r="K56"/>
  <c r="K41" s="1"/>
  <c r="V9"/>
  <c r="V8" s="1"/>
  <c r="AG9"/>
  <c r="AG8" s="1"/>
  <c r="K10"/>
  <c r="K25"/>
  <c r="AT22"/>
  <c r="AT9" s="1"/>
  <c r="AT8" s="1"/>
  <c r="K23"/>
  <c r="AR22" l="1"/>
  <c r="AR9" s="1"/>
  <c r="K24"/>
  <c r="K22" s="1"/>
  <c r="K9" s="1"/>
  <c r="K8" s="1"/>
  <c r="AR8" l="1"/>
</calcChain>
</file>

<file path=xl/sharedStrings.xml><?xml version="1.0" encoding="utf-8"?>
<sst xmlns="http://schemas.openxmlformats.org/spreadsheetml/2006/main" count="587" uniqueCount="256">
  <si>
    <t>Утверждаю</t>
  </si>
  <si>
    <t>Директор  ____________/А.Н.Волохин/</t>
  </si>
  <si>
    <t>УЧЕБНЫЙ ПЛАН</t>
  </si>
  <si>
    <t>Квалификация:</t>
  </si>
  <si>
    <t>Форма обучения – очная</t>
  </si>
  <si>
    <t>на базе основного общего образования</t>
  </si>
  <si>
    <t>курсы</t>
  </si>
  <si>
    <t>недель</t>
  </si>
  <si>
    <t>часов</t>
  </si>
  <si>
    <t>::</t>
  </si>
  <si>
    <t>=</t>
  </si>
  <si>
    <t>ИТОГО:</t>
  </si>
  <si>
    <t xml:space="preserve">   </t>
  </si>
  <si>
    <t>Условные обозначения</t>
  </si>
  <si>
    <t xml:space="preserve">         </t>
  </si>
  <si>
    <t xml:space="preserve">Учебная практика </t>
  </si>
  <si>
    <t>теоретическое обучение</t>
  </si>
  <si>
    <t>оу</t>
  </si>
  <si>
    <t xml:space="preserve">с </t>
  </si>
  <si>
    <t>теоретическим</t>
  </si>
  <si>
    <t>обучением</t>
  </si>
  <si>
    <t>оо</t>
  </si>
  <si>
    <t>без</t>
  </si>
  <si>
    <t>теоретического</t>
  </si>
  <si>
    <t>обучения</t>
  </si>
  <si>
    <t>от</t>
  </si>
  <si>
    <t>с</t>
  </si>
  <si>
    <t>х</t>
  </si>
  <si>
    <t>промежуточная</t>
  </si>
  <si>
    <t>аттестация</t>
  </si>
  <si>
    <t>каникулы</t>
  </si>
  <si>
    <t>итоговая</t>
  </si>
  <si>
    <t>государственная</t>
  </si>
  <si>
    <t>Индекс</t>
  </si>
  <si>
    <t>учебная (производственное обучение)</t>
  </si>
  <si>
    <t>Теоретическое обучение</t>
  </si>
  <si>
    <t>ОП.00</t>
  </si>
  <si>
    <t>П.00</t>
  </si>
  <si>
    <t>Профессиональный цикл</t>
  </si>
  <si>
    <t>ПМ.00</t>
  </si>
  <si>
    <t>Профессиональные модули</t>
  </si>
  <si>
    <t>ПМ.01</t>
  </si>
  <si>
    <t>ПМ.02</t>
  </si>
  <si>
    <t>Физическая культура</t>
  </si>
  <si>
    <t>Практика:</t>
  </si>
  <si>
    <t>УП.00</t>
  </si>
  <si>
    <t>ПП.00</t>
  </si>
  <si>
    <t>сентябрь</t>
  </si>
  <si>
    <t>октябрь</t>
  </si>
  <si>
    <t>ноябрь</t>
  </si>
  <si>
    <t>курс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</si>
  <si>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</si>
  <si>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</si>
  <si>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</si>
  <si>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</si>
  <si>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</si>
  <si>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</si>
  <si>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</si>
  <si>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</si>
  <si>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</si>
  <si>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1. График учебного процесса                                                                                                                                                                       2. Сводные данные по бюджету времени</t>
  </si>
  <si>
    <t>Уч. И произ. Практика, час(недель)</t>
  </si>
  <si>
    <t>Промеж. Аттестация, недель</t>
  </si>
  <si>
    <t>П/О</t>
  </si>
  <si>
    <t>П/П</t>
  </si>
  <si>
    <t>Итоговая гос аттестация, нед</t>
  </si>
  <si>
    <t>Каникулы, нед</t>
  </si>
  <si>
    <t>Всего, нед</t>
  </si>
  <si>
    <t>Производственная практика</t>
  </si>
  <si>
    <t>(производственное обучение)</t>
  </si>
  <si>
    <t>Общеобразовательный цикл</t>
  </si>
  <si>
    <t>О.00</t>
  </si>
  <si>
    <t>ОДБ.00</t>
  </si>
  <si>
    <t>Базовые дисциплины</t>
  </si>
  <si>
    <t>Русский язык</t>
  </si>
  <si>
    <t>Литература</t>
  </si>
  <si>
    <t>Иностранный язык</t>
  </si>
  <si>
    <t>История</t>
  </si>
  <si>
    <t>ОБЖ</t>
  </si>
  <si>
    <t>ОДП.00</t>
  </si>
  <si>
    <t>Профильные дисциплины</t>
  </si>
  <si>
    <t>Математика</t>
  </si>
  <si>
    <t>ПП.02</t>
  </si>
  <si>
    <t>ВСЕГО ТЕОР+ПРАКТИКА</t>
  </si>
  <si>
    <t xml:space="preserve">                                                                               </t>
  </si>
  <si>
    <t>Формы промежуточной аттестации</t>
  </si>
  <si>
    <t>Наименование циклов, дисциплин, профессиональных модулей, междисциплинарных курсов, практик</t>
  </si>
  <si>
    <t>ОГСЭ.00</t>
  </si>
  <si>
    <t>Общий гуманитарный и социально - экономический цикл</t>
  </si>
  <si>
    <t>ОГСЭ.01</t>
  </si>
  <si>
    <t>ОГСЭ.02</t>
  </si>
  <si>
    <t>ОГСЭ.04</t>
  </si>
  <si>
    <t>Основы философии</t>
  </si>
  <si>
    <t>ЕН.00</t>
  </si>
  <si>
    <t>Математический и общий естественнонаучный цикл</t>
  </si>
  <si>
    <t>ЕН.01</t>
  </si>
  <si>
    <t>ЕН.02</t>
  </si>
  <si>
    <t>Общепрофессиональные дисциплины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</si>
  <si>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</si>
  <si>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</si>
  <si>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</si>
  <si>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</si>
  <si>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</si>
  <si>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</si>
  <si>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</si>
  <si>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</si>
  <si>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</si>
  <si>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</si>
  <si>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Учебная практика</t>
  </si>
  <si>
    <t>Производственная практика (по профилю специальности)</t>
  </si>
  <si>
    <t>ПМ.04</t>
  </si>
  <si>
    <t>ПП.04</t>
  </si>
  <si>
    <t>ПДП</t>
  </si>
  <si>
    <t>Преддипломная практика</t>
  </si>
  <si>
    <t>С</t>
  </si>
  <si>
    <t>преддипломная</t>
  </si>
  <si>
    <t>И</t>
  </si>
  <si>
    <t>подготовка к итог</t>
  </si>
  <si>
    <t>П</t>
  </si>
  <si>
    <t>Нормативный срок обучения – 3 года 10 месяцев.</t>
  </si>
  <si>
    <t>«_____»____________ 2014 г.</t>
  </si>
  <si>
    <t xml:space="preserve">по специальности среднего профессионального образования </t>
  </si>
  <si>
    <t>"Ташлинский политехнический техникум"  с. Ташла Оренбургской области</t>
  </si>
  <si>
    <t>Государственного автономного профессионального образовательного учреждения</t>
  </si>
  <si>
    <t>Преддипломная практика, нед</t>
  </si>
  <si>
    <t>/::</t>
  </si>
  <si>
    <t>Безопасность жизнедеятельности</t>
  </si>
  <si>
    <t xml:space="preserve">                  </t>
  </si>
  <si>
    <t>____________/А.Н.Волохин/</t>
  </si>
  <si>
    <t xml:space="preserve">Директор ГАПОУ "ТПТ"  </t>
  </si>
  <si>
    <t>ГИА</t>
  </si>
  <si>
    <t>Государственная итоговая аттестация</t>
  </si>
  <si>
    <t>Астрономия</t>
  </si>
  <si>
    <t>Основы финансовой грамотности</t>
  </si>
  <si>
    <t>Иностранный язык в профессиональной деятельности</t>
  </si>
  <si>
    <t>Психология общения</t>
  </si>
  <si>
    <t>МДК.01.01</t>
  </si>
  <si>
    <t>УП. 01.</t>
  </si>
  <si>
    <t>Э.01</t>
  </si>
  <si>
    <t>Экзамен по модулю</t>
  </si>
  <si>
    <t>МДК.04.01</t>
  </si>
  <si>
    <t>МДК.04.02</t>
  </si>
  <si>
    <t>БУД.01</t>
  </si>
  <si>
    <t>БУД.02</t>
  </si>
  <si>
    <t>Родной язык (русский)</t>
  </si>
  <si>
    <t>БУД.03</t>
  </si>
  <si>
    <t>БУД.04</t>
  </si>
  <si>
    <t>БУД.05</t>
  </si>
  <si>
    <t>БУД.07</t>
  </si>
  <si>
    <t>БУД.08</t>
  </si>
  <si>
    <t>БУД.09</t>
  </si>
  <si>
    <t>ПУД.10</t>
  </si>
  <si>
    <t>ПУД.11</t>
  </si>
  <si>
    <t>ПУД.12</t>
  </si>
  <si>
    <t>ПП.01</t>
  </si>
  <si>
    <t>Учебная нагрузка обучающихся(час.)</t>
  </si>
  <si>
    <t>Промежуточная аттестация, объем часов на экзамен</t>
  </si>
  <si>
    <t>Обязательная</t>
  </si>
  <si>
    <t>Практическое занятие</t>
  </si>
  <si>
    <t>Урок</t>
  </si>
  <si>
    <t>Лабораторное занятие</t>
  </si>
  <si>
    <t>Консультация</t>
  </si>
  <si>
    <t>Лекция</t>
  </si>
  <si>
    <t>Семинар</t>
  </si>
  <si>
    <t>Курсовой проект(работа)</t>
  </si>
  <si>
    <t>Максимальная</t>
  </si>
  <si>
    <t>Самостоятельная работа</t>
  </si>
  <si>
    <t>семестр</t>
  </si>
  <si>
    <t>Вид</t>
  </si>
  <si>
    <t>Часов</t>
  </si>
  <si>
    <t>1 курс</t>
  </si>
  <si>
    <t>1 семестр</t>
  </si>
  <si>
    <t>2 семестр</t>
  </si>
  <si>
    <t>Обязательная часть ППССЗ и вариативная часть</t>
  </si>
  <si>
    <t>2 курс</t>
  </si>
  <si>
    <t>3 семестр</t>
  </si>
  <si>
    <t>4 семестр</t>
  </si>
  <si>
    <t>3 курс</t>
  </si>
  <si>
    <t>5 семестр</t>
  </si>
  <si>
    <t>6 семестр</t>
  </si>
  <si>
    <t>4 курс</t>
  </si>
  <si>
    <t>7 семестр</t>
  </si>
  <si>
    <t>8 семестр</t>
  </si>
  <si>
    <r>
      <t xml:space="preserve">Распределение обязательной учебной нагрузки (включая обязательную аудиторную нагрузку и все виды практики в составе профессиональных модулей) </t>
    </r>
    <r>
      <rPr>
        <b/>
        <sz val="8"/>
        <rFont val="Times New Roman"/>
        <family val="1"/>
        <charset val="204"/>
      </rPr>
      <t>по курсам и семестрам</t>
    </r>
  </si>
  <si>
    <t>дз</t>
  </si>
  <si>
    <t>з</t>
  </si>
  <si>
    <t>Пром. Аттестаци</t>
  </si>
  <si>
    <t>Э</t>
  </si>
  <si>
    <t>Зачет</t>
  </si>
  <si>
    <t>Диф.зачет</t>
  </si>
  <si>
    <t>Экзамен</t>
  </si>
  <si>
    <t>09.02.07 Информационные системы и программирование</t>
  </si>
  <si>
    <t xml:space="preserve">Администратор баз данных                          </t>
  </si>
  <si>
    <t>«_____»____________ 2021 г.</t>
  </si>
  <si>
    <t>3. План учебного процесса специальности   09.02.07 Информационные системы и программирование  ГАПОУ "ТПТ"</t>
  </si>
  <si>
    <t>Информатика</t>
  </si>
  <si>
    <t xml:space="preserve">Физика </t>
  </si>
  <si>
    <t>ОГСЭ 03</t>
  </si>
  <si>
    <t>ОГСЭ.05</t>
  </si>
  <si>
    <t>Элементы высшей математики</t>
  </si>
  <si>
    <t>Дискретная математика с элементами математической логики</t>
  </si>
  <si>
    <t>ЕН.03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</si>
  <si>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</si>
  <si>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</si>
  <si>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</si>
  <si>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Информационные технологии</t>
  </si>
  <si>
    <t>Основы алгоритмизации и програм­мирования</t>
  </si>
  <si>
    <t>Правовое обеспечение профессиональной деятельности</t>
  </si>
  <si>
    <t>Экономика отрасли</t>
  </si>
  <si>
    <t>Основы проектирования баз данных</t>
  </si>
  <si>
    <t>Стандартизация, сертификация и техническое документоведение</t>
  </si>
  <si>
    <t>Численные методы</t>
  </si>
  <si>
    <t>ОП.11</t>
  </si>
  <si>
    <t>Компьютерные сети</t>
  </si>
  <si>
    <t>ОП.12</t>
  </si>
  <si>
    <t>Менеджмент в профессиональной деятельности</t>
  </si>
  <si>
    <t>ОП 13</t>
  </si>
  <si>
    <t>Разработка модулей программного обеспечения для компьютерных систем</t>
  </si>
  <si>
    <t>Разработка программных модулей</t>
  </si>
  <si>
    <t>МДК 01.02</t>
  </si>
  <si>
    <t>МДК.01.03</t>
  </si>
  <si>
    <t>Разработка мобильных приложений</t>
  </si>
  <si>
    <t>МДК 01.04</t>
  </si>
  <si>
    <t>Системное программирование</t>
  </si>
  <si>
    <t>Поддержка и тестирование программных модулей</t>
  </si>
  <si>
    <t>МДК 02.01</t>
  </si>
  <si>
    <t>Технология разработки программного обеспечения</t>
  </si>
  <si>
    <t>МДК 02.02</t>
  </si>
  <si>
    <t>Инструментальные средства разра­ботки программного обеспечения</t>
  </si>
  <si>
    <t>МДК 02.03</t>
  </si>
  <si>
    <t>Математическое моделирование</t>
  </si>
  <si>
    <t>УП.02</t>
  </si>
  <si>
    <t>Э.02</t>
  </si>
  <si>
    <t>Осуществление интеграции программных модулей</t>
  </si>
  <si>
    <t>Обеспечение качества функциониро­вания компьютерных систем</t>
  </si>
  <si>
    <t>УП.04</t>
  </si>
  <si>
    <t>Э.04</t>
  </si>
  <si>
    <t>Внедрение и поддержка компьютерных систем</t>
  </si>
  <si>
    <t>ПМ.07</t>
  </si>
  <si>
    <t>Соадминистрирование баз данных и серверов</t>
  </si>
  <si>
    <t>МДК.07.01</t>
  </si>
  <si>
    <t>Управление и автоматизация баз данных</t>
  </si>
  <si>
    <t>МДК.07.02</t>
  </si>
  <si>
    <t>Сертификация информационных систем</t>
  </si>
  <si>
    <t>УП.07</t>
  </si>
  <si>
    <t>ПП.07</t>
  </si>
  <si>
    <t>Э.07</t>
  </si>
  <si>
    <t>Сопровождение и
обслуживание программного обеспечения компьютерных систем</t>
  </si>
  <si>
    <t>ПМ.11</t>
  </si>
  <si>
    <t>Разработка, администрирование и защита баз данных</t>
  </si>
  <si>
    <t>МДК.11.01</t>
  </si>
  <si>
    <t>Технология разработки и защиты баз данных</t>
  </si>
  <si>
    <t>УП.11</t>
  </si>
  <si>
    <t>ПП. 11</t>
  </si>
  <si>
    <t>Э.11</t>
  </si>
  <si>
    <t>/оо</t>
  </si>
</sst>
</file>

<file path=xl/styles.xml><?xml version="1.0" encoding="utf-8"?>
<styleSheet xmlns="http://schemas.openxmlformats.org/spreadsheetml/2006/main">
  <fonts count="37">
    <font>
      <sz val="10"/>
      <name val="Arial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u/>
      <sz val="6"/>
      <name val="Times New Roman"/>
      <family val="1"/>
      <charset val="204"/>
    </font>
    <font>
      <sz val="4"/>
      <name val="Times New Roman"/>
      <family val="1"/>
      <charset val="204"/>
    </font>
    <font>
      <sz val="1"/>
      <name val="Times New Roman"/>
      <family val="1"/>
      <charset val="204"/>
    </font>
    <font>
      <sz val="2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textRotation="90" wrapText="1"/>
    </xf>
    <xf numFmtId="0" fontId="7" fillId="2" borderId="3" xfId="0" applyFont="1" applyFill="1" applyBorder="1" applyAlignment="1">
      <alignment vertical="top" textRotation="90" wrapText="1"/>
    </xf>
    <xf numFmtId="0" fontId="7" fillId="2" borderId="2" xfId="0" applyFont="1" applyFill="1" applyBorder="1" applyAlignment="1">
      <alignment vertical="top" textRotation="90" wrapText="1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vertical="top" wrapText="1"/>
    </xf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13" fillId="0" borderId="0" xfId="0" applyFont="1"/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textRotation="90" wrapText="1"/>
    </xf>
    <xf numFmtId="0" fontId="7" fillId="2" borderId="0" xfId="0" applyFont="1" applyFill="1" applyBorder="1" applyAlignment="1">
      <alignment vertical="top" textRotation="90" wrapText="1"/>
    </xf>
    <xf numFmtId="0" fontId="7" fillId="2" borderId="17" xfId="0" applyFont="1" applyFill="1" applyBorder="1" applyAlignment="1">
      <alignment vertical="top" textRotation="90" wrapText="1"/>
    </xf>
    <xf numFmtId="0" fontId="7" fillId="2" borderId="18" xfId="0" applyFont="1" applyFill="1" applyBorder="1" applyAlignment="1">
      <alignment textRotation="90" wrapText="1"/>
    </xf>
    <xf numFmtId="0" fontId="7" fillId="2" borderId="4" xfId="0" applyFont="1" applyFill="1" applyBorder="1" applyAlignment="1">
      <alignment textRotation="90" wrapText="1"/>
    </xf>
    <xf numFmtId="0" fontId="7" fillId="2" borderId="5" xfId="0" applyFont="1" applyFill="1" applyBorder="1" applyAlignment="1">
      <alignment textRotation="90" wrapText="1"/>
    </xf>
    <xf numFmtId="0" fontId="18" fillId="2" borderId="5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0" borderId="0" xfId="0" applyFont="1"/>
    <xf numFmtId="0" fontId="21" fillId="0" borderId="0" xfId="0" applyFont="1"/>
    <xf numFmtId="0" fontId="17" fillId="0" borderId="0" xfId="0" applyFont="1"/>
    <xf numFmtId="0" fontId="1" fillId="0" borderId="0" xfId="0" applyFont="1"/>
    <xf numFmtId="0" fontId="16" fillId="0" borderId="19" xfId="0" applyFont="1" applyBorder="1" applyAlignment="1">
      <alignment vertical="top" wrapText="1"/>
    </xf>
    <xf numFmtId="0" fontId="18" fillId="0" borderId="19" xfId="0" applyFont="1" applyBorder="1" applyAlignment="1">
      <alignment horizontal="center" wrapText="1"/>
    </xf>
    <xf numFmtId="0" fontId="20" fillId="0" borderId="0" xfId="0" applyFont="1"/>
    <xf numFmtId="0" fontId="22" fillId="0" borderId="0" xfId="0" applyFont="1" applyAlignment="1">
      <alignment horizontal="left" vertical="top"/>
    </xf>
    <xf numFmtId="0" fontId="23" fillId="0" borderId="0" xfId="0" applyFont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/>
    <xf numFmtId="0" fontId="19" fillId="0" borderId="2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9" fillId="2" borderId="1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top" wrapText="1"/>
    </xf>
    <xf numFmtId="0" fontId="25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textRotation="90"/>
    </xf>
    <xf numFmtId="0" fontId="18" fillId="0" borderId="5" xfId="0" applyFont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28" fillId="2" borderId="5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9" fillId="2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justify" vertical="center" wrapText="1"/>
    </xf>
    <xf numFmtId="0" fontId="31" fillId="0" borderId="5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justify" vertical="center" wrapText="1"/>
    </xf>
    <xf numFmtId="0" fontId="33" fillId="0" borderId="19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justify" vertical="center" wrapText="1"/>
    </xf>
    <xf numFmtId="0" fontId="31" fillId="0" borderId="2" xfId="0" applyFont="1" applyFill="1" applyBorder="1" applyAlignment="1">
      <alignment horizontal="justify" vertical="center" wrapText="1"/>
    </xf>
    <xf numFmtId="0" fontId="0" fillId="0" borderId="19" xfId="0" applyBorder="1"/>
    <xf numFmtId="0" fontId="19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30" xfId="0" applyBorder="1"/>
    <xf numFmtId="0" fontId="0" fillId="0" borderId="27" xfId="0" applyBorder="1"/>
    <xf numFmtId="0" fontId="0" fillId="0" borderId="22" xfId="0" applyBorder="1"/>
    <xf numFmtId="0" fontId="24" fillId="0" borderId="19" xfId="0" applyFont="1" applyBorder="1" applyAlignment="1">
      <alignment wrapText="1"/>
    </xf>
    <xf numFmtId="0" fontId="31" fillId="0" borderId="19" xfId="0" applyFont="1" applyBorder="1" applyAlignment="1">
      <alignment horizontal="justify" vertical="center" wrapText="1"/>
    </xf>
    <xf numFmtId="0" fontId="31" fillId="0" borderId="19" xfId="0" applyFont="1" applyFill="1" applyBorder="1" applyAlignment="1">
      <alignment vertical="center" wrapText="1"/>
    </xf>
    <xf numFmtId="0" fontId="31" fillId="0" borderId="19" xfId="0" applyFont="1" applyFill="1" applyBorder="1" applyAlignment="1">
      <alignment horizontal="justify" vertical="center" wrapText="1"/>
    </xf>
    <xf numFmtId="0" fontId="33" fillId="0" borderId="19" xfId="0" applyFont="1" applyFill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27" fillId="0" borderId="2" xfId="0" applyFont="1" applyBorder="1" applyAlignment="1">
      <alignment wrapText="1"/>
    </xf>
    <xf numFmtId="0" fontId="27" fillId="3" borderId="2" xfId="0" applyFont="1" applyFill="1" applyBorder="1" applyAlignment="1">
      <alignment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left" vertical="center" wrapText="1"/>
    </xf>
    <xf numFmtId="0" fontId="22" fillId="4" borderId="19" xfId="0" applyFont="1" applyFill="1" applyBorder="1" applyAlignment="1">
      <alignment horizontal="left" vertical="center" wrapText="1"/>
    </xf>
    <xf numFmtId="0" fontId="34" fillId="4" borderId="19" xfId="0" applyFont="1" applyFill="1" applyBorder="1" applyAlignment="1">
      <alignment vertical="center" wrapText="1"/>
    </xf>
    <xf numFmtId="0" fontId="31" fillId="0" borderId="3" xfId="0" applyFont="1" applyBorder="1" applyAlignment="1">
      <alignment horizontal="justify" vertical="center" wrapText="1"/>
    </xf>
    <xf numFmtId="0" fontId="31" fillId="0" borderId="3" xfId="0" applyFont="1" applyBorder="1" applyAlignment="1">
      <alignment vertical="center" wrapText="1"/>
    </xf>
    <xf numFmtId="0" fontId="31" fillId="4" borderId="19" xfId="0" applyFont="1" applyFill="1" applyBorder="1" applyAlignment="1">
      <alignment horizontal="justify" vertical="center" wrapText="1"/>
    </xf>
    <xf numFmtId="0" fontId="31" fillId="4" borderId="19" xfId="0" applyFont="1" applyFill="1" applyBorder="1" applyAlignment="1">
      <alignment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0" fillId="4" borderId="19" xfId="0" applyFill="1" applyBorder="1"/>
    <xf numFmtId="0" fontId="28" fillId="4" borderId="19" xfId="0" applyFont="1" applyFill="1" applyBorder="1" applyAlignment="1">
      <alignment vertical="center" wrapText="1"/>
    </xf>
    <xf numFmtId="0" fontId="29" fillId="4" borderId="19" xfId="0" applyFont="1" applyFill="1" applyBorder="1" applyAlignment="1">
      <alignment horizontal="left" vertical="center" wrapText="1"/>
    </xf>
    <xf numFmtId="0" fontId="22" fillId="4" borderId="20" xfId="0" applyFont="1" applyFill="1" applyBorder="1" applyAlignment="1">
      <alignment horizontal="left" vertical="center" wrapText="1"/>
    </xf>
    <xf numFmtId="0" fontId="22" fillId="4" borderId="19" xfId="0" applyFont="1" applyFill="1" applyBorder="1" applyAlignment="1">
      <alignment horizontal="center" vertical="top" wrapText="1"/>
    </xf>
    <xf numFmtId="0" fontId="22" fillId="4" borderId="20" xfId="0" applyFont="1" applyFill="1" applyBorder="1" applyAlignment="1">
      <alignment horizontal="center" vertical="top" wrapText="1"/>
    </xf>
    <xf numFmtId="0" fontId="19" fillId="4" borderId="30" xfId="0" applyFont="1" applyFill="1" applyBorder="1"/>
    <xf numFmtId="0" fontId="22" fillId="4" borderId="27" xfId="0" applyFont="1" applyFill="1" applyBorder="1" applyAlignment="1">
      <alignment wrapText="1"/>
    </xf>
    <xf numFmtId="0" fontId="19" fillId="4" borderId="27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2" fillId="0" borderId="19" xfId="0" applyFont="1" applyBorder="1" applyAlignment="1">
      <alignment vertical="top" wrapText="1"/>
    </xf>
    <xf numFmtId="0" fontId="19" fillId="5" borderId="27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30" fillId="4" borderId="27" xfId="0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35" fillId="6" borderId="19" xfId="0" applyFont="1" applyFill="1" applyBorder="1" applyAlignment="1">
      <alignment horizontal="center" vertical="center"/>
    </xf>
    <xf numFmtId="0" fontId="0" fillId="6" borderId="27" xfId="0" applyFill="1" applyBorder="1"/>
    <xf numFmtId="0" fontId="19" fillId="6" borderId="27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9" fillId="6" borderId="23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0" fillId="6" borderId="29" xfId="0" applyFill="1" applyBorder="1"/>
    <xf numFmtId="0" fontId="19" fillId="6" borderId="25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39" xfId="0" applyFont="1" applyFill="1" applyBorder="1" applyAlignment="1">
      <alignment horizontal="center" vertical="center"/>
    </xf>
    <xf numFmtId="0" fontId="0" fillId="6" borderId="28" xfId="0" applyFill="1" applyBorder="1"/>
    <xf numFmtId="0" fontId="19" fillId="6" borderId="28" xfId="0" applyFont="1" applyFill="1" applyBorder="1" applyAlignment="1">
      <alignment horizontal="center" vertical="center"/>
    </xf>
    <xf numFmtId="0" fontId="19" fillId="0" borderId="37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wrapText="1"/>
    </xf>
    <xf numFmtId="0" fontId="23" fillId="0" borderId="23" xfId="0" applyFont="1" applyBorder="1" applyAlignment="1">
      <alignment horizontal="right"/>
    </xf>
    <xf numFmtId="0" fontId="23" fillId="0" borderId="23" xfId="0" applyFont="1" applyBorder="1"/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0" fontId="19" fillId="0" borderId="13" xfId="0" applyFont="1" applyBorder="1"/>
    <xf numFmtId="0" fontId="19" fillId="0" borderId="1" xfId="0" applyFont="1" applyBorder="1"/>
    <xf numFmtId="0" fontId="31" fillId="0" borderId="2" xfId="0" applyFont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center" wrapText="1"/>
    </xf>
    <xf numFmtId="0" fontId="19" fillId="6" borderId="0" xfId="0" applyFont="1" applyFill="1" applyAlignment="1">
      <alignment horizontal="center" vertical="center"/>
    </xf>
    <xf numFmtId="0" fontId="28" fillId="0" borderId="19" xfId="0" applyFont="1" applyBorder="1" applyAlignment="1">
      <alignment wrapText="1"/>
    </xf>
    <xf numFmtId="0" fontId="26" fillId="0" borderId="22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0" fillId="0" borderId="1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10" fillId="0" borderId="1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2" fillId="6" borderId="22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19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19" fillId="0" borderId="3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42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11906</xdr:rowOff>
    </xdr:from>
    <xdr:to>
      <xdr:col>17</xdr:col>
      <xdr:colOff>580931</xdr:colOff>
      <xdr:row>38</xdr:row>
      <xdr:rowOff>156400</xdr:rowOff>
    </xdr:to>
    <xdr:pic>
      <xdr:nvPicPr>
        <xdr:cNvPr id="2" name="Рисунок 1" descr="1.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6200000">
          <a:off x="1563625" y="-1551718"/>
          <a:ext cx="7562088" cy="10689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zoomScale="80" zoomScaleNormal="80" workbookViewId="0">
      <selection activeCell="U28" sqref="U28"/>
    </sheetView>
  </sheetViews>
  <sheetFormatPr defaultRowHeight="12.75"/>
  <cols>
    <col min="1" max="1" width="34.85546875" customWidth="1"/>
    <col min="6" max="6" width="0.85546875" customWidth="1"/>
    <col min="10" max="10" width="7.28515625" customWidth="1"/>
    <col min="11" max="13" width="9.140625" hidden="1" customWidth="1"/>
    <col min="14" max="14" width="17.42578125" customWidth="1"/>
  </cols>
  <sheetData>
    <row r="1" spans="1:15">
      <c r="A1" s="1"/>
    </row>
    <row r="2" spans="1:15" ht="18.75">
      <c r="A2" s="1"/>
      <c r="E2" s="35"/>
      <c r="F2" s="35"/>
      <c r="G2" s="35"/>
      <c r="H2" s="35"/>
      <c r="I2" s="35"/>
      <c r="J2" s="35"/>
      <c r="K2" s="35"/>
      <c r="L2" s="35" t="s">
        <v>0</v>
      </c>
      <c r="M2" s="35"/>
      <c r="N2" s="35"/>
      <c r="O2" s="30" t="s">
        <v>0</v>
      </c>
    </row>
    <row r="3" spans="1:15" ht="18.75">
      <c r="A3" s="2"/>
      <c r="E3" s="35"/>
      <c r="F3" s="35"/>
      <c r="G3" s="35"/>
      <c r="H3" s="35"/>
      <c r="I3" s="35"/>
      <c r="J3" s="35"/>
      <c r="K3" s="35"/>
      <c r="L3" s="35" t="s">
        <v>1</v>
      </c>
      <c r="M3" s="35"/>
      <c r="N3" s="35"/>
      <c r="O3" s="30" t="s">
        <v>129</v>
      </c>
    </row>
    <row r="4" spans="1:15" ht="18.75">
      <c r="A4" s="3"/>
      <c r="D4" s="101" t="s">
        <v>127</v>
      </c>
      <c r="E4" s="101"/>
      <c r="F4" s="101"/>
      <c r="G4" s="101"/>
      <c r="H4" s="101"/>
      <c r="I4" s="209" t="s">
        <v>128</v>
      </c>
      <c r="J4" s="209"/>
      <c r="K4" s="209"/>
      <c r="L4" s="209"/>
      <c r="M4" s="209"/>
      <c r="N4" s="209"/>
      <c r="O4" s="209"/>
    </row>
    <row r="5" spans="1:15" ht="18.75">
      <c r="A5" s="1"/>
      <c r="E5" s="35"/>
      <c r="F5" s="35"/>
      <c r="G5" s="35"/>
      <c r="H5" s="35"/>
      <c r="I5" s="208" t="s">
        <v>193</v>
      </c>
      <c r="J5" s="208"/>
      <c r="K5" s="208"/>
      <c r="L5" s="208"/>
      <c r="M5" s="208"/>
      <c r="N5" s="208"/>
      <c r="O5" s="208"/>
    </row>
    <row r="6" spans="1:15" ht="18.75">
      <c r="A6" s="4"/>
      <c r="E6" s="35"/>
      <c r="F6" s="35"/>
      <c r="G6" s="35"/>
      <c r="H6" s="35"/>
      <c r="I6" s="35"/>
      <c r="J6" s="35"/>
      <c r="K6" s="35"/>
      <c r="L6" s="35" t="s">
        <v>120</v>
      </c>
      <c r="M6" s="35"/>
      <c r="N6" s="35"/>
      <c r="O6" s="30"/>
    </row>
    <row r="7" spans="1:15">
      <c r="A7" s="3"/>
    </row>
    <row r="8" spans="1:15">
      <c r="A8" s="5"/>
    </row>
    <row r="9" spans="1:15" ht="18.75">
      <c r="A9" s="3"/>
      <c r="C9" s="29"/>
      <c r="D9" s="29"/>
      <c r="E9" s="32" t="s">
        <v>2</v>
      </c>
      <c r="F9" s="29"/>
      <c r="G9" s="29"/>
    </row>
    <row r="10" spans="1:15" ht="18.75">
      <c r="A10" s="6"/>
      <c r="C10" s="29"/>
      <c r="D10" s="29"/>
      <c r="E10" s="31" t="s">
        <v>123</v>
      </c>
      <c r="F10" s="29"/>
      <c r="G10" s="29"/>
    </row>
    <row r="11" spans="1:15" ht="19.5">
      <c r="A11" s="7"/>
      <c r="C11" s="29"/>
      <c r="D11" s="29"/>
      <c r="E11" s="33" t="s">
        <v>122</v>
      </c>
      <c r="F11" s="29"/>
      <c r="G11" s="29"/>
    </row>
    <row r="12" spans="1:15" ht="18.75">
      <c r="A12" s="3"/>
      <c r="C12" s="29"/>
      <c r="D12" s="29"/>
      <c r="E12" s="31" t="s">
        <v>121</v>
      </c>
      <c r="F12" s="29"/>
      <c r="G12" s="29"/>
    </row>
    <row r="13" spans="1:15" ht="18.75">
      <c r="A13" s="1"/>
      <c r="C13" s="29"/>
      <c r="D13" s="29"/>
      <c r="E13" s="34" t="s">
        <v>191</v>
      </c>
      <c r="F13" s="29"/>
      <c r="G13" s="29"/>
    </row>
    <row r="14" spans="1:15">
      <c r="A14" s="1"/>
    </row>
    <row r="15" spans="1:15">
      <c r="A15" s="1"/>
    </row>
    <row r="16" spans="1:15">
      <c r="A16" s="1"/>
    </row>
    <row r="17" spans="1:23">
      <c r="A17" s="1"/>
    </row>
    <row r="18" spans="1:23" ht="18.75">
      <c r="A18" s="4"/>
      <c r="G18" s="35"/>
      <c r="H18" s="35"/>
      <c r="I18" s="35"/>
      <c r="J18" s="30" t="s">
        <v>3</v>
      </c>
      <c r="K18" s="36"/>
      <c r="L18" s="36"/>
      <c r="M18" s="36"/>
      <c r="N18" s="36"/>
    </row>
    <row r="19" spans="1:23" ht="18.75">
      <c r="A19" s="28"/>
      <c r="B19" s="199"/>
      <c r="C19" s="199"/>
      <c r="D19" s="199"/>
      <c r="E19" s="32" t="s">
        <v>192</v>
      </c>
      <c r="F19" s="199"/>
      <c r="G19" s="32"/>
      <c r="H19" s="31"/>
      <c r="I19" s="31"/>
      <c r="J19" s="31" t="s">
        <v>84</v>
      </c>
      <c r="K19" s="35"/>
      <c r="W19" s="37"/>
    </row>
    <row r="20" spans="1:23" ht="18.75">
      <c r="G20" s="35"/>
      <c r="H20" s="35"/>
      <c r="I20" s="35"/>
      <c r="J20" s="30" t="s">
        <v>4</v>
      </c>
      <c r="K20" s="35"/>
    </row>
    <row r="21" spans="1:23" ht="18.75">
      <c r="G21" s="35"/>
      <c r="H21" s="35"/>
      <c r="I21" s="35"/>
      <c r="J21" s="30" t="s">
        <v>119</v>
      </c>
      <c r="K21" s="35"/>
    </row>
    <row r="22" spans="1:23" ht="18.75">
      <c r="G22" s="35"/>
      <c r="H22" s="35"/>
      <c r="I22" s="35"/>
      <c r="J22" s="30" t="s">
        <v>5</v>
      </c>
      <c r="K22" s="35"/>
    </row>
  </sheetData>
  <mergeCells count="2">
    <mergeCell ref="I5:O5"/>
    <mergeCell ref="I4:O4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T35"/>
  <sheetViews>
    <sheetView topLeftCell="L1" workbookViewId="0">
      <selection activeCell="BI24" sqref="BI24"/>
    </sheetView>
  </sheetViews>
  <sheetFormatPr defaultRowHeight="12.75"/>
  <cols>
    <col min="1" max="1" width="2.7109375" customWidth="1"/>
    <col min="2" max="55" width="3.28515625" customWidth="1"/>
    <col min="56" max="56" width="5.7109375" customWidth="1"/>
    <col min="57" max="57" width="7" customWidth="1"/>
    <col min="58" max="58" width="4.42578125" customWidth="1"/>
    <col min="59" max="59" width="5.7109375" customWidth="1"/>
    <col min="60" max="60" width="3.28515625" customWidth="1"/>
    <col min="61" max="61" width="5.7109375" customWidth="1"/>
    <col min="62" max="62" width="4.140625" customWidth="1"/>
    <col min="63" max="63" width="2.7109375" customWidth="1"/>
    <col min="64" max="65" width="3.28515625" customWidth="1"/>
    <col min="66" max="66" width="6.28515625" customWidth="1"/>
  </cols>
  <sheetData>
    <row r="1" spans="1:72" ht="24.75" customHeight="1" thickBot="1">
      <c r="A1" s="38" t="s">
        <v>60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</row>
    <row r="2" spans="1:72" ht="12.75" customHeight="1">
      <c r="A2" s="243" t="s">
        <v>50</v>
      </c>
      <c r="B2" s="213" t="s">
        <v>47</v>
      </c>
      <c r="C2" s="214"/>
      <c r="D2" s="214"/>
      <c r="E2" s="214"/>
      <c r="F2" s="215"/>
      <c r="G2" s="213" t="s">
        <v>48</v>
      </c>
      <c r="H2" s="214"/>
      <c r="I2" s="214"/>
      <c r="J2" s="215"/>
      <c r="K2" s="213" t="s">
        <v>49</v>
      </c>
      <c r="L2" s="214"/>
      <c r="M2" s="214"/>
      <c r="N2" s="214"/>
      <c r="O2" s="215"/>
      <c r="P2" s="213" t="s">
        <v>51</v>
      </c>
      <c r="Q2" s="214"/>
      <c r="R2" s="214"/>
      <c r="S2" s="215"/>
      <c r="T2" s="213" t="s">
        <v>52</v>
      </c>
      <c r="U2" s="214"/>
      <c r="V2" s="214"/>
      <c r="W2" s="215"/>
      <c r="X2" s="213" t="s">
        <v>53</v>
      </c>
      <c r="Y2" s="214"/>
      <c r="Z2" s="214"/>
      <c r="AA2" s="214"/>
      <c r="AB2" s="215"/>
      <c r="AC2" s="231" t="s">
        <v>54</v>
      </c>
      <c r="AD2" s="232"/>
      <c r="AE2" s="232"/>
      <c r="AF2" s="233"/>
      <c r="AG2" s="231" t="s">
        <v>55</v>
      </c>
      <c r="AH2" s="232"/>
      <c r="AI2" s="232"/>
      <c r="AJ2" s="233"/>
      <c r="AK2" s="237" t="s">
        <v>56</v>
      </c>
      <c r="AL2" s="238"/>
      <c r="AM2" s="238"/>
      <c r="AN2" s="238"/>
      <c r="AO2" s="239"/>
      <c r="AP2" s="237" t="s">
        <v>57</v>
      </c>
      <c r="AQ2" s="238"/>
      <c r="AR2" s="238"/>
      <c r="AS2" s="239"/>
      <c r="AT2" s="237" t="s">
        <v>58</v>
      </c>
      <c r="AU2" s="238"/>
      <c r="AV2" s="238"/>
      <c r="AW2" s="239"/>
      <c r="AX2" s="251" t="s">
        <v>59</v>
      </c>
      <c r="AY2" s="252"/>
      <c r="AZ2" s="252"/>
      <c r="BA2" s="252"/>
      <c r="BB2" s="253"/>
      <c r="BC2" s="228" t="s">
        <v>6</v>
      </c>
      <c r="BD2" s="219" t="s">
        <v>35</v>
      </c>
      <c r="BE2" s="221"/>
      <c r="BF2" s="210" t="s">
        <v>62</v>
      </c>
      <c r="BG2" s="219" t="s">
        <v>61</v>
      </c>
      <c r="BH2" s="220"/>
      <c r="BI2" s="220"/>
      <c r="BJ2" s="221"/>
      <c r="BK2" s="210" t="s">
        <v>124</v>
      </c>
      <c r="BL2" s="210" t="s">
        <v>65</v>
      </c>
      <c r="BM2" s="210" t="s">
        <v>66</v>
      </c>
      <c r="BN2" s="210" t="s">
        <v>67</v>
      </c>
    </row>
    <row r="3" spans="1:72" ht="13.5" thickBot="1">
      <c r="A3" s="244"/>
      <c r="B3" s="216"/>
      <c r="C3" s="217"/>
      <c r="D3" s="217"/>
      <c r="E3" s="217"/>
      <c r="F3" s="218"/>
      <c r="G3" s="216"/>
      <c r="H3" s="217"/>
      <c r="I3" s="217"/>
      <c r="J3" s="218"/>
      <c r="K3" s="216"/>
      <c r="L3" s="217"/>
      <c r="M3" s="217"/>
      <c r="N3" s="217"/>
      <c r="O3" s="218"/>
      <c r="P3" s="216"/>
      <c r="Q3" s="217"/>
      <c r="R3" s="217"/>
      <c r="S3" s="218"/>
      <c r="T3" s="216"/>
      <c r="U3" s="217"/>
      <c r="V3" s="217"/>
      <c r="W3" s="218"/>
      <c r="X3" s="216"/>
      <c r="Y3" s="217"/>
      <c r="Z3" s="217"/>
      <c r="AA3" s="217"/>
      <c r="AB3" s="218"/>
      <c r="AC3" s="234"/>
      <c r="AD3" s="235"/>
      <c r="AE3" s="235"/>
      <c r="AF3" s="236"/>
      <c r="AG3" s="234"/>
      <c r="AH3" s="235"/>
      <c r="AI3" s="235"/>
      <c r="AJ3" s="236"/>
      <c r="AK3" s="240"/>
      <c r="AL3" s="241"/>
      <c r="AM3" s="241"/>
      <c r="AN3" s="241"/>
      <c r="AO3" s="242"/>
      <c r="AP3" s="240"/>
      <c r="AQ3" s="241"/>
      <c r="AR3" s="241"/>
      <c r="AS3" s="242"/>
      <c r="AT3" s="240"/>
      <c r="AU3" s="241"/>
      <c r="AV3" s="241"/>
      <c r="AW3" s="242"/>
      <c r="AX3" s="254"/>
      <c r="AY3" s="255"/>
      <c r="AZ3" s="255"/>
      <c r="BA3" s="255"/>
      <c r="BB3" s="256"/>
      <c r="BC3" s="229"/>
      <c r="BD3" s="222"/>
      <c r="BE3" s="224"/>
      <c r="BF3" s="211"/>
      <c r="BG3" s="222"/>
      <c r="BH3" s="223"/>
      <c r="BI3" s="223"/>
      <c r="BJ3" s="224"/>
      <c r="BK3" s="211"/>
      <c r="BL3" s="211"/>
      <c r="BM3" s="211"/>
      <c r="BN3" s="211"/>
    </row>
    <row r="4" spans="1:72" ht="15" customHeight="1">
      <c r="A4" s="244"/>
      <c r="B4" s="41">
        <v>1</v>
      </c>
      <c r="C4" s="41">
        <v>8</v>
      </c>
      <c r="D4" s="42">
        <v>15</v>
      </c>
      <c r="E4" s="41">
        <v>22</v>
      </c>
      <c r="F4" s="41">
        <v>29</v>
      </c>
      <c r="G4" s="41">
        <v>6</v>
      </c>
      <c r="H4" s="41">
        <v>13</v>
      </c>
      <c r="I4" s="41">
        <v>20</v>
      </c>
      <c r="J4" s="41">
        <v>27</v>
      </c>
      <c r="K4" s="41">
        <v>3</v>
      </c>
      <c r="L4" s="41">
        <v>10</v>
      </c>
      <c r="M4" s="41">
        <v>17</v>
      </c>
      <c r="N4" s="41">
        <v>24</v>
      </c>
      <c r="O4" s="41">
        <v>1</v>
      </c>
      <c r="P4" s="41">
        <v>8</v>
      </c>
      <c r="Q4" s="41">
        <v>15</v>
      </c>
      <c r="R4" s="45">
        <v>22</v>
      </c>
      <c r="S4" s="41">
        <v>29</v>
      </c>
      <c r="T4" s="46">
        <v>5</v>
      </c>
      <c r="U4" s="41">
        <v>12</v>
      </c>
      <c r="V4" s="46">
        <v>19</v>
      </c>
      <c r="W4" s="41">
        <v>26</v>
      </c>
      <c r="X4" s="46">
        <v>2</v>
      </c>
      <c r="Y4" s="41">
        <v>9</v>
      </c>
      <c r="Z4" s="46">
        <v>16</v>
      </c>
      <c r="AA4" s="45">
        <v>23</v>
      </c>
      <c r="AB4" s="45">
        <v>2</v>
      </c>
      <c r="AC4" s="41">
        <v>9</v>
      </c>
      <c r="AD4" s="46">
        <v>16</v>
      </c>
      <c r="AE4" s="41">
        <v>23</v>
      </c>
      <c r="AF4" s="46">
        <v>30</v>
      </c>
      <c r="AG4" s="41">
        <v>6</v>
      </c>
      <c r="AH4" s="46">
        <v>13</v>
      </c>
      <c r="AI4" s="41">
        <v>20</v>
      </c>
      <c r="AJ4" s="46">
        <v>27</v>
      </c>
      <c r="AK4" s="49">
        <v>4</v>
      </c>
      <c r="AL4" s="45">
        <v>11</v>
      </c>
      <c r="AM4" s="41">
        <v>18</v>
      </c>
      <c r="AN4" s="46">
        <v>25</v>
      </c>
      <c r="AO4" s="41">
        <v>1</v>
      </c>
      <c r="AP4" s="46">
        <v>8</v>
      </c>
      <c r="AQ4" s="41">
        <v>15</v>
      </c>
      <c r="AR4" s="46">
        <v>22</v>
      </c>
      <c r="AS4" s="41">
        <v>29</v>
      </c>
      <c r="AT4" s="46">
        <v>6</v>
      </c>
      <c r="AU4" s="41">
        <v>13</v>
      </c>
      <c r="AV4" s="46">
        <v>20</v>
      </c>
      <c r="AW4" s="41">
        <v>27</v>
      </c>
      <c r="AX4" s="46">
        <v>3</v>
      </c>
      <c r="AY4" s="45">
        <v>10</v>
      </c>
      <c r="AZ4" s="41">
        <v>17</v>
      </c>
      <c r="BA4" s="46">
        <v>24</v>
      </c>
      <c r="BB4" s="41"/>
      <c r="BC4" s="229"/>
      <c r="BD4" s="222"/>
      <c r="BE4" s="224"/>
      <c r="BF4" s="211"/>
      <c r="BG4" s="222"/>
      <c r="BH4" s="223"/>
      <c r="BI4" s="223"/>
      <c r="BJ4" s="224"/>
      <c r="BK4" s="211"/>
      <c r="BL4" s="211"/>
      <c r="BM4" s="211"/>
      <c r="BN4" s="211"/>
    </row>
    <row r="5" spans="1:72" ht="13.5" thickBot="1">
      <c r="A5" s="244"/>
      <c r="B5" s="39">
        <v>6</v>
      </c>
      <c r="C5" s="39">
        <v>13</v>
      </c>
      <c r="D5" s="43">
        <v>20</v>
      </c>
      <c r="E5" s="39">
        <v>27</v>
      </c>
      <c r="F5" s="39">
        <v>4</v>
      </c>
      <c r="G5" s="39">
        <v>11</v>
      </c>
      <c r="H5" s="39">
        <v>18</v>
      </c>
      <c r="I5" s="39">
        <v>25</v>
      </c>
      <c r="J5" s="39">
        <v>1</v>
      </c>
      <c r="K5" s="39">
        <v>8</v>
      </c>
      <c r="L5" s="39">
        <v>15</v>
      </c>
      <c r="M5" s="39">
        <v>22</v>
      </c>
      <c r="N5" s="39">
        <v>29</v>
      </c>
      <c r="O5" s="43">
        <v>6</v>
      </c>
      <c r="P5" s="43">
        <v>13</v>
      </c>
      <c r="Q5" s="43">
        <v>20</v>
      </c>
      <c r="R5" s="47">
        <v>27</v>
      </c>
      <c r="S5" s="43">
        <v>3</v>
      </c>
      <c r="T5" s="48">
        <v>10</v>
      </c>
      <c r="U5" s="43">
        <v>17</v>
      </c>
      <c r="V5" s="48">
        <v>24</v>
      </c>
      <c r="W5" s="43">
        <v>31</v>
      </c>
      <c r="X5" s="48">
        <v>7</v>
      </c>
      <c r="Y5" s="43">
        <v>14</v>
      </c>
      <c r="Z5" s="48">
        <v>21</v>
      </c>
      <c r="AA5" s="47">
        <v>28</v>
      </c>
      <c r="AB5" s="47">
        <v>7</v>
      </c>
      <c r="AC5" s="43">
        <v>14</v>
      </c>
      <c r="AD5" s="48">
        <v>21</v>
      </c>
      <c r="AE5" s="43">
        <v>28</v>
      </c>
      <c r="AF5" s="48">
        <v>4</v>
      </c>
      <c r="AG5" s="43">
        <v>11</v>
      </c>
      <c r="AH5" s="48">
        <v>18</v>
      </c>
      <c r="AI5" s="43">
        <v>25</v>
      </c>
      <c r="AJ5" s="48">
        <v>2</v>
      </c>
      <c r="AK5" s="47">
        <v>9</v>
      </c>
      <c r="AL5" s="47">
        <v>16</v>
      </c>
      <c r="AM5" s="43">
        <v>23</v>
      </c>
      <c r="AN5" s="48">
        <v>30</v>
      </c>
      <c r="AO5" s="43">
        <v>6</v>
      </c>
      <c r="AP5" s="48">
        <v>13</v>
      </c>
      <c r="AQ5" s="43">
        <v>20</v>
      </c>
      <c r="AR5" s="48">
        <v>27</v>
      </c>
      <c r="AS5" s="43">
        <v>4</v>
      </c>
      <c r="AT5" s="48">
        <v>11</v>
      </c>
      <c r="AU5" s="43">
        <v>18</v>
      </c>
      <c r="AV5" s="48">
        <v>25</v>
      </c>
      <c r="AW5" s="43">
        <v>1</v>
      </c>
      <c r="AX5" s="48">
        <v>8</v>
      </c>
      <c r="AY5" s="47">
        <v>15</v>
      </c>
      <c r="AZ5" s="43">
        <v>22</v>
      </c>
      <c r="BA5" s="48">
        <v>30</v>
      </c>
      <c r="BB5" s="43"/>
      <c r="BC5" s="229"/>
      <c r="BD5" s="249"/>
      <c r="BE5" s="250"/>
      <c r="BF5" s="211"/>
      <c r="BG5" s="222"/>
      <c r="BH5" s="223"/>
      <c r="BI5" s="223"/>
      <c r="BJ5" s="224"/>
      <c r="BK5" s="211"/>
      <c r="BL5" s="211"/>
      <c r="BM5" s="211"/>
      <c r="BN5" s="211"/>
    </row>
    <row r="6" spans="1:72" ht="12.75" customHeight="1">
      <c r="A6" s="24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14"/>
      <c r="AA6" s="26"/>
      <c r="AB6" s="26"/>
      <c r="AC6" s="26"/>
      <c r="AD6" s="26"/>
      <c r="AE6" s="14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50"/>
      <c r="AY6" s="9"/>
      <c r="AZ6" s="53"/>
      <c r="BA6" s="11"/>
      <c r="BB6" s="56"/>
      <c r="BC6" s="229"/>
      <c r="BD6" s="210" t="s">
        <v>7</v>
      </c>
      <c r="BE6" s="210" t="s">
        <v>8</v>
      </c>
      <c r="BF6" s="211"/>
      <c r="BG6" s="210" t="s">
        <v>63</v>
      </c>
      <c r="BH6" s="210" t="s">
        <v>63</v>
      </c>
      <c r="BI6" s="210" t="s">
        <v>64</v>
      </c>
      <c r="BJ6" s="210" t="s">
        <v>64</v>
      </c>
      <c r="BK6" s="211"/>
      <c r="BL6" s="211"/>
      <c r="BM6" s="211"/>
      <c r="BN6" s="211"/>
    </row>
    <row r="7" spans="1:72">
      <c r="A7" s="244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14"/>
      <c r="AA7" s="26"/>
      <c r="AB7" s="26"/>
      <c r="AC7" s="26"/>
      <c r="AD7" s="26"/>
      <c r="AE7" s="14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51"/>
      <c r="AY7" s="20"/>
      <c r="AZ7" s="54"/>
      <c r="BA7" s="12"/>
      <c r="BB7" s="57"/>
      <c r="BC7" s="229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</row>
    <row r="8" spans="1:72">
      <c r="A8" s="244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14"/>
      <c r="AA8" s="26"/>
      <c r="AB8" s="26"/>
      <c r="AC8" s="26"/>
      <c r="AD8" s="26"/>
      <c r="AE8" s="14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51"/>
      <c r="AY8" s="20"/>
      <c r="AZ8" s="54"/>
      <c r="BA8" s="12"/>
      <c r="BB8" s="57"/>
      <c r="BC8" s="229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</row>
    <row r="9" spans="1:72">
      <c r="A9" s="244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14"/>
      <c r="AA9" s="26"/>
      <c r="AB9" s="26"/>
      <c r="AC9" s="26"/>
      <c r="AD9" s="26"/>
      <c r="AE9" s="14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51"/>
      <c r="AY9" s="20"/>
      <c r="AZ9" s="54"/>
      <c r="BA9" s="12"/>
      <c r="BB9" s="57"/>
      <c r="BC9" s="229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</row>
    <row r="10" spans="1:72">
      <c r="A10" s="244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4"/>
      <c r="AA10" s="26"/>
      <c r="AB10" s="26"/>
      <c r="AC10" s="26"/>
      <c r="AD10" s="26"/>
      <c r="AE10" s="14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51"/>
      <c r="AY10" s="20"/>
      <c r="AZ10" s="54"/>
      <c r="BA10" s="12"/>
      <c r="BB10" s="57"/>
      <c r="BC10" s="229"/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1"/>
    </row>
    <row r="11" spans="1:72">
      <c r="A11" s="244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14"/>
      <c r="AA11" s="26"/>
      <c r="AB11" s="26"/>
      <c r="AC11" s="26"/>
      <c r="AD11" s="26"/>
      <c r="AE11" s="14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51"/>
      <c r="AY11" s="20"/>
      <c r="AZ11" s="54"/>
      <c r="BA11" s="12"/>
      <c r="BB11" s="57"/>
      <c r="BC11" s="229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</row>
    <row r="12" spans="1:72">
      <c r="A12" s="244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4"/>
      <c r="AA12" s="26"/>
      <c r="AB12" s="26"/>
      <c r="AC12" s="26"/>
      <c r="AD12" s="26"/>
      <c r="AE12" s="14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51"/>
      <c r="AY12" s="20"/>
      <c r="AZ12" s="54"/>
      <c r="BA12" s="12"/>
      <c r="BB12" s="57"/>
      <c r="BC12" s="229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</row>
    <row r="13" spans="1:72">
      <c r="A13" s="244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14"/>
      <c r="AA13" s="26"/>
      <c r="AB13" s="26"/>
      <c r="AC13" s="26"/>
      <c r="AD13" s="26"/>
      <c r="AE13" s="14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51"/>
      <c r="AY13" s="20"/>
      <c r="AZ13" s="54"/>
      <c r="BA13" s="12"/>
      <c r="BB13" s="57"/>
      <c r="BC13" s="229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</row>
    <row r="14" spans="1:72">
      <c r="A14" s="244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4"/>
      <c r="AA14" s="26"/>
      <c r="AB14" s="26"/>
      <c r="AC14" s="26"/>
      <c r="AD14" s="26"/>
      <c r="AE14" s="14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51"/>
      <c r="AY14" s="20"/>
      <c r="AZ14" s="54"/>
      <c r="BA14" s="12"/>
      <c r="BB14" s="57"/>
      <c r="BC14" s="229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</row>
    <row r="15" spans="1:72" ht="13.5" thickBot="1">
      <c r="A15" s="24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15"/>
      <c r="AA15" s="27"/>
      <c r="AB15" s="27"/>
      <c r="AC15" s="27"/>
      <c r="AD15" s="27"/>
      <c r="AE15" s="15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52"/>
      <c r="AY15" s="10"/>
      <c r="AZ15" s="55"/>
      <c r="BA15" s="13"/>
      <c r="BB15" s="58"/>
      <c r="BC15" s="230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</row>
    <row r="16" spans="1:72" ht="13.5" thickBot="1">
      <c r="A16" s="245"/>
      <c r="B16" s="97">
        <v>1</v>
      </c>
      <c r="C16" s="97">
        <v>2</v>
      </c>
      <c r="D16" s="97">
        <v>3</v>
      </c>
      <c r="E16" s="97">
        <v>4</v>
      </c>
      <c r="F16" s="97">
        <v>5</v>
      </c>
      <c r="G16" s="97">
        <v>6</v>
      </c>
      <c r="H16" s="97">
        <v>7</v>
      </c>
      <c r="I16" s="97">
        <v>8</v>
      </c>
      <c r="J16" s="97">
        <v>9</v>
      </c>
      <c r="K16" s="97">
        <v>10</v>
      </c>
      <c r="L16" s="97">
        <v>11</v>
      </c>
      <c r="M16" s="97">
        <v>12</v>
      </c>
      <c r="N16" s="97">
        <v>13</v>
      </c>
      <c r="O16" s="97">
        <v>14</v>
      </c>
      <c r="P16" s="97">
        <v>15</v>
      </c>
      <c r="Q16" s="97">
        <v>16</v>
      </c>
      <c r="R16" s="97">
        <v>17</v>
      </c>
      <c r="S16" s="97">
        <v>18</v>
      </c>
      <c r="T16" s="97">
        <v>19</v>
      </c>
      <c r="U16" s="97">
        <v>20</v>
      </c>
      <c r="V16" s="97">
        <v>21</v>
      </c>
      <c r="W16" s="97">
        <v>22</v>
      </c>
      <c r="X16" s="97">
        <v>23</v>
      </c>
      <c r="Y16" s="97">
        <v>24</v>
      </c>
      <c r="Z16" s="97">
        <v>25</v>
      </c>
      <c r="AA16" s="97">
        <v>26</v>
      </c>
      <c r="AB16" s="97">
        <v>27</v>
      </c>
      <c r="AC16" s="97">
        <v>28</v>
      </c>
      <c r="AD16" s="97">
        <v>29</v>
      </c>
      <c r="AE16" s="97">
        <v>30</v>
      </c>
      <c r="AF16" s="97">
        <v>31</v>
      </c>
      <c r="AG16" s="97">
        <v>32</v>
      </c>
      <c r="AH16" s="97">
        <v>33</v>
      </c>
      <c r="AI16" s="97">
        <v>34</v>
      </c>
      <c r="AJ16" s="97">
        <v>35</v>
      </c>
      <c r="AK16" s="97">
        <v>36</v>
      </c>
      <c r="AL16" s="97">
        <v>37</v>
      </c>
      <c r="AM16" s="97">
        <v>38</v>
      </c>
      <c r="AN16" s="97">
        <v>39</v>
      </c>
      <c r="AO16" s="97">
        <v>40</v>
      </c>
      <c r="AP16" s="97">
        <v>41</v>
      </c>
      <c r="AQ16" s="97">
        <v>42</v>
      </c>
      <c r="AR16" s="97">
        <v>43</v>
      </c>
      <c r="AS16" s="97">
        <v>44</v>
      </c>
      <c r="AT16" s="97">
        <v>45</v>
      </c>
      <c r="AU16" s="97">
        <v>46</v>
      </c>
      <c r="AV16" s="97">
        <v>47</v>
      </c>
      <c r="AW16" s="98">
        <v>48</v>
      </c>
      <c r="AX16" s="99">
        <v>49</v>
      </c>
      <c r="AY16" s="100">
        <v>50</v>
      </c>
      <c r="AZ16" s="99">
        <v>51</v>
      </c>
      <c r="BA16" s="97">
        <v>52</v>
      </c>
      <c r="BB16" s="97"/>
      <c r="BC16" s="93"/>
      <c r="BD16" s="90"/>
      <c r="BE16" s="90"/>
      <c r="BF16" s="94"/>
      <c r="BG16" s="94"/>
      <c r="BH16" s="94"/>
      <c r="BI16" s="90"/>
      <c r="BJ16" s="95"/>
      <c r="BK16" s="103"/>
      <c r="BL16" s="96"/>
      <c r="BM16" s="90"/>
      <c r="BN16" s="94"/>
    </row>
    <row r="17" spans="1:67" ht="13.5" thickBot="1">
      <c r="A17" s="44">
        <v>1</v>
      </c>
      <c r="B17" s="40"/>
      <c r="C17" s="68"/>
      <c r="D17" s="68"/>
      <c r="E17" s="68"/>
      <c r="F17" s="68"/>
      <c r="G17" s="40"/>
      <c r="H17" s="40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 t="s">
        <v>10</v>
      </c>
      <c r="T17" s="68" t="s">
        <v>10</v>
      </c>
      <c r="U17" s="16"/>
      <c r="V17" s="16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 t="s">
        <v>9</v>
      </c>
      <c r="AR17" s="68" t="s">
        <v>9</v>
      </c>
      <c r="AS17" s="68" t="s">
        <v>10</v>
      </c>
      <c r="AT17" s="68" t="s">
        <v>10</v>
      </c>
      <c r="AU17" s="68" t="s">
        <v>10</v>
      </c>
      <c r="AV17" s="68" t="s">
        <v>10</v>
      </c>
      <c r="AW17" s="68" t="s">
        <v>10</v>
      </c>
      <c r="AX17" s="68" t="s">
        <v>10</v>
      </c>
      <c r="AY17" s="68" t="s">
        <v>10</v>
      </c>
      <c r="AZ17" s="68" t="s">
        <v>10</v>
      </c>
      <c r="BA17" s="68" t="s">
        <v>10</v>
      </c>
      <c r="BB17" s="68"/>
      <c r="BC17" s="59">
        <v>1</v>
      </c>
      <c r="BD17" s="39">
        <v>39</v>
      </c>
      <c r="BE17" s="61">
        <v>1404</v>
      </c>
      <c r="BF17" s="40">
        <v>2</v>
      </c>
      <c r="BG17" s="62"/>
      <c r="BH17" s="40"/>
      <c r="BI17" s="84"/>
      <c r="BJ17" s="80"/>
      <c r="BK17" s="39"/>
      <c r="BL17" s="81"/>
      <c r="BM17" s="82">
        <v>11</v>
      </c>
      <c r="BN17" s="83">
        <f>SUM(BD17,BF17,BH17,BJ17,BL17,BM17,BK17)</f>
        <v>52</v>
      </c>
      <c r="BO17" s="104"/>
    </row>
    <row r="18" spans="1:67" ht="14.45" customHeight="1" thickBot="1">
      <c r="A18" s="44">
        <v>2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68" t="s">
        <v>255</v>
      </c>
      <c r="R18" s="68" t="s">
        <v>125</v>
      </c>
      <c r="S18" s="68" t="s">
        <v>10</v>
      </c>
      <c r="T18" s="68" t="s">
        <v>10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68"/>
      <c r="AK18" s="68"/>
      <c r="AL18" s="68"/>
      <c r="AM18" s="68" t="s">
        <v>255</v>
      </c>
      <c r="AN18" s="68" t="s">
        <v>21</v>
      </c>
      <c r="AO18" s="68" t="s">
        <v>21</v>
      </c>
      <c r="AP18" s="68" t="s">
        <v>27</v>
      </c>
      <c r="AQ18" s="68" t="s">
        <v>27</v>
      </c>
      <c r="AR18" s="68" t="s">
        <v>9</v>
      </c>
      <c r="AS18" s="68" t="s">
        <v>10</v>
      </c>
      <c r="AT18" s="68" t="s">
        <v>10</v>
      </c>
      <c r="AU18" s="68" t="s">
        <v>10</v>
      </c>
      <c r="AV18" s="68" t="s">
        <v>10</v>
      </c>
      <c r="AW18" s="68" t="s">
        <v>10</v>
      </c>
      <c r="AX18" s="68" t="s">
        <v>10</v>
      </c>
      <c r="AY18" s="68" t="s">
        <v>10</v>
      </c>
      <c r="AZ18" s="68" t="s">
        <v>10</v>
      </c>
      <c r="BA18" s="68" t="s">
        <v>10</v>
      </c>
      <c r="BB18" s="68"/>
      <c r="BC18" s="59">
        <v>2</v>
      </c>
      <c r="BD18" s="40">
        <v>34.5</v>
      </c>
      <c r="BE18" s="62">
        <v>1242</v>
      </c>
      <c r="BF18" s="105">
        <v>1.5</v>
      </c>
      <c r="BG18" s="62">
        <v>108</v>
      </c>
      <c r="BH18" s="40">
        <v>3</v>
      </c>
      <c r="BI18" s="61">
        <v>72</v>
      </c>
      <c r="BJ18" s="80">
        <v>2</v>
      </c>
      <c r="BK18" s="39"/>
      <c r="BL18" s="81"/>
      <c r="BM18" s="82">
        <v>11</v>
      </c>
      <c r="BN18" s="83">
        <f>SUM(BD18,BF18,BH18,BJ18,BL18,BM18,BK18)</f>
        <v>52</v>
      </c>
      <c r="BO18" s="104"/>
    </row>
    <row r="19" spans="1:67" ht="13.5" thickBot="1">
      <c r="A19" s="44">
        <v>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68" t="s">
        <v>21</v>
      </c>
      <c r="N19" s="68" t="s">
        <v>21</v>
      </c>
      <c r="O19" s="68" t="s">
        <v>27</v>
      </c>
      <c r="P19" s="68" t="s">
        <v>27</v>
      </c>
      <c r="Q19" s="68" t="s">
        <v>27</v>
      </c>
      <c r="R19" s="68" t="s">
        <v>125</v>
      </c>
      <c r="S19" s="68" t="s">
        <v>10</v>
      </c>
      <c r="T19" s="68" t="s">
        <v>10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91"/>
      <c r="AK19" s="91"/>
      <c r="AL19" s="68" t="s">
        <v>21</v>
      </c>
      <c r="AM19" s="68" t="s">
        <v>21</v>
      </c>
      <c r="AN19" s="68" t="s">
        <v>27</v>
      </c>
      <c r="AO19" s="68" t="s">
        <v>27</v>
      </c>
      <c r="AP19" s="68" t="s">
        <v>27</v>
      </c>
      <c r="AQ19" s="68" t="s">
        <v>27</v>
      </c>
      <c r="AR19" s="68" t="s">
        <v>125</v>
      </c>
      <c r="AS19" s="68" t="s">
        <v>9</v>
      </c>
      <c r="AT19" s="68" t="s">
        <v>10</v>
      </c>
      <c r="AU19" s="68" t="s">
        <v>10</v>
      </c>
      <c r="AV19" s="68" t="s">
        <v>10</v>
      </c>
      <c r="AW19" s="68" t="s">
        <v>10</v>
      </c>
      <c r="AX19" s="68" t="s">
        <v>10</v>
      </c>
      <c r="AY19" s="68" t="s">
        <v>10</v>
      </c>
      <c r="AZ19" s="68" t="s">
        <v>10</v>
      </c>
      <c r="BA19" s="68" t="s">
        <v>10</v>
      </c>
      <c r="BB19" s="68"/>
      <c r="BC19" s="59">
        <v>3</v>
      </c>
      <c r="BD19" s="40">
        <v>29</v>
      </c>
      <c r="BE19" s="62">
        <v>1044</v>
      </c>
      <c r="BF19" s="105">
        <v>2</v>
      </c>
      <c r="BG19" s="62">
        <v>144</v>
      </c>
      <c r="BH19" s="40">
        <v>4</v>
      </c>
      <c r="BI19" s="61">
        <v>252</v>
      </c>
      <c r="BJ19" s="80">
        <v>7</v>
      </c>
      <c r="BK19" s="39"/>
      <c r="BL19" s="81"/>
      <c r="BM19" s="82">
        <v>10</v>
      </c>
      <c r="BN19" s="83">
        <f>SUM(BD19,BF19,BH19,BJ19,BL19,BM19,BK19)</f>
        <v>52</v>
      </c>
      <c r="BO19" s="104"/>
    </row>
    <row r="20" spans="1:67" ht="13.5" thickBot="1">
      <c r="A20" s="44">
        <v>4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 t="s">
        <v>21</v>
      </c>
      <c r="R20" s="68" t="s">
        <v>21</v>
      </c>
      <c r="S20" s="68" t="s">
        <v>10</v>
      </c>
      <c r="T20" s="68" t="s">
        <v>10</v>
      </c>
      <c r="U20" s="68"/>
      <c r="V20" s="68"/>
      <c r="W20" s="16"/>
      <c r="X20" s="16"/>
      <c r="Y20" s="16"/>
      <c r="Z20" s="16"/>
      <c r="AA20" s="68"/>
      <c r="AB20" s="68"/>
      <c r="AC20" s="68" t="s">
        <v>21</v>
      </c>
      <c r="AD20" s="68" t="s">
        <v>21</v>
      </c>
      <c r="AE20" s="68" t="s">
        <v>27</v>
      </c>
      <c r="AF20" s="68" t="s">
        <v>27</v>
      </c>
      <c r="AG20" s="68" t="s">
        <v>27</v>
      </c>
      <c r="AH20" s="68" t="s">
        <v>27</v>
      </c>
      <c r="AI20" s="92" t="s">
        <v>114</v>
      </c>
      <c r="AJ20" s="92" t="s">
        <v>114</v>
      </c>
      <c r="AK20" s="92" t="s">
        <v>114</v>
      </c>
      <c r="AL20" s="92" t="s">
        <v>114</v>
      </c>
      <c r="AM20" s="68" t="s">
        <v>9</v>
      </c>
      <c r="AN20" s="92" t="s">
        <v>118</v>
      </c>
      <c r="AO20" s="92" t="s">
        <v>118</v>
      </c>
      <c r="AP20" s="92" t="s">
        <v>118</v>
      </c>
      <c r="AQ20" s="92" t="s">
        <v>118</v>
      </c>
      <c r="AR20" s="92" t="s">
        <v>116</v>
      </c>
      <c r="AS20" s="92" t="s">
        <v>116</v>
      </c>
      <c r="AT20" s="16"/>
      <c r="AU20" s="16"/>
      <c r="AV20" s="16"/>
      <c r="AW20" s="16"/>
      <c r="AX20" s="16"/>
      <c r="AY20" s="16"/>
      <c r="AZ20" s="16"/>
      <c r="BA20" s="16"/>
      <c r="BB20" s="16"/>
      <c r="BC20" s="59">
        <v>4</v>
      </c>
      <c r="BD20" s="40">
        <v>22</v>
      </c>
      <c r="BE20" s="62">
        <v>792</v>
      </c>
      <c r="BF20" s="105">
        <v>1</v>
      </c>
      <c r="BG20" s="62">
        <v>144</v>
      </c>
      <c r="BH20" s="40">
        <v>4</v>
      </c>
      <c r="BI20" s="61">
        <v>144</v>
      </c>
      <c r="BJ20" s="80">
        <v>4</v>
      </c>
      <c r="BK20" s="39">
        <v>4</v>
      </c>
      <c r="BL20" s="81">
        <v>6</v>
      </c>
      <c r="BM20" s="82">
        <v>2</v>
      </c>
      <c r="BN20" s="83">
        <f>SUM(BD20,BF20,BH20,BJ20,BL20,BM20,BK20)</f>
        <v>43</v>
      </c>
      <c r="BO20" s="104"/>
    </row>
    <row r="21" spans="1:67" ht="13.5" thickBo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8"/>
      <c r="AD21" s="18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9"/>
      <c r="AV21" s="246" t="s">
        <v>11</v>
      </c>
      <c r="AW21" s="247"/>
      <c r="AX21" s="247"/>
      <c r="AY21" s="247"/>
      <c r="AZ21" s="247"/>
      <c r="BA21" s="247"/>
      <c r="BB21" s="247"/>
      <c r="BC21" s="248"/>
      <c r="BD21" s="40">
        <f>SUM(BD17:BD20)</f>
        <v>124.5</v>
      </c>
      <c r="BE21" s="62">
        <f>SUM(BE17:BE20)</f>
        <v>4482</v>
      </c>
      <c r="BF21" s="62">
        <f t="shared" ref="BF21:BM21" si="0">SUM(BF17:BF20)</f>
        <v>6.5</v>
      </c>
      <c r="BG21" s="62">
        <f t="shared" si="0"/>
        <v>396</v>
      </c>
      <c r="BH21" s="62">
        <f t="shared" si="0"/>
        <v>11</v>
      </c>
      <c r="BI21" s="62">
        <f t="shared" si="0"/>
        <v>468</v>
      </c>
      <c r="BJ21" s="102">
        <f t="shared" si="0"/>
        <v>13</v>
      </c>
      <c r="BK21" s="84">
        <f t="shared" si="0"/>
        <v>4</v>
      </c>
      <c r="BL21" s="62">
        <f t="shared" si="0"/>
        <v>6</v>
      </c>
      <c r="BM21" s="62">
        <f t="shared" si="0"/>
        <v>34</v>
      </c>
      <c r="BN21" s="83">
        <f>SUM(BD21,BF21,BH21,BJ21,BL21,BM21,BK21)</f>
        <v>199</v>
      </c>
      <c r="BO21" s="104"/>
    </row>
    <row r="22" spans="1:67">
      <c r="A22" s="21" t="s">
        <v>12</v>
      </c>
    </row>
    <row r="23" spans="1:67">
      <c r="A23" s="63" t="s">
        <v>13</v>
      </c>
      <c r="B23" s="64"/>
      <c r="C23" s="64"/>
      <c r="D23" s="64"/>
    </row>
    <row r="24" spans="1:67">
      <c r="A24" s="22" t="s">
        <v>14</v>
      </c>
      <c r="D24" s="65"/>
      <c r="E24" s="65"/>
      <c r="F24" s="65"/>
      <c r="G24" s="69"/>
      <c r="H24" s="74" t="s">
        <v>15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</row>
    <row r="25" spans="1:67">
      <c r="F25" s="66"/>
      <c r="G25" s="69"/>
      <c r="H25" s="75" t="s">
        <v>69</v>
      </c>
      <c r="I25" s="69"/>
      <c r="J25" s="69"/>
      <c r="K25" s="69"/>
      <c r="L25" s="69"/>
      <c r="M25" s="69"/>
      <c r="N25" s="69"/>
      <c r="O25" s="69"/>
      <c r="P25" s="75" t="s">
        <v>68</v>
      </c>
      <c r="Q25" s="69"/>
      <c r="R25" s="69"/>
      <c r="S25" s="69"/>
      <c r="T25" s="69"/>
      <c r="U25" s="69"/>
      <c r="V25" s="69"/>
      <c r="W25" s="69"/>
    </row>
    <row r="26" spans="1:67" ht="13.5" thickBot="1">
      <c r="A26" s="23"/>
      <c r="B26" s="25"/>
      <c r="C26" s="25"/>
      <c r="D26" s="25"/>
      <c r="E26" s="25"/>
      <c r="F26" s="25"/>
      <c r="G26" s="23"/>
      <c r="H26" s="25"/>
    </row>
    <row r="27" spans="1:67" ht="13.5" thickBot="1">
      <c r="D27" s="67"/>
      <c r="E27" s="65"/>
      <c r="F27" s="65"/>
      <c r="G27" s="65"/>
      <c r="H27" s="68" t="s">
        <v>17</v>
      </c>
      <c r="I27" s="64"/>
      <c r="J27" s="64"/>
      <c r="K27" s="64"/>
      <c r="L27" s="68" t="s">
        <v>21</v>
      </c>
      <c r="M27" s="64"/>
      <c r="N27" s="64"/>
      <c r="O27" s="64"/>
      <c r="P27" s="68" t="s">
        <v>25</v>
      </c>
      <c r="Q27" s="64"/>
      <c r="R27" s="64"/>
      <c r="S27" s="64"/>
      <c r="T27" s="68" t="s">
        <v>27</v>
      </c>
      <c r="U27" s="64"/>
      <c r="V27" s="64"/>
      <c r="W27" s="64"/>
      <c r="X27" s="68" t="s">
        <v>9</v>
      </c>
      <c r="Y27" s="64"/>
      <c r="Z27" s="64"/>
      <c r="AA27" s="64"/>
      <c r="AB27" s="68" t="s">
        <v>10</v>
      </c>
      <c r="AC27" s="64"/>
      <c r="AD27" s="64"/>
      <c r="AE27" s="64"/>
      <c r="AF27" s="68" t="s">
        <v>116</v>
      </c>
      <c r="AJ27" s="68" t="s">
        <v>114</v>
      </c>
      <c r="AN27" s="68" t="s">
        <v>118</v>
      </c>
    </row>
    <row r="28" spans="1:67">
      <c r="D28" s="24"/>
      <c r="H28" s="24"/>
      <c r="L28" s="24"/>
      <c r="P28" s="24"/>
      <c r="T28" s="24"/>
      <c r="X28" s="24"/>
      <c r="AB28" s="24"/>
      <c r="AF28" s="24"/>
    </row>
    <row r="29" spans="1:67">
      <c r="C29" s="66"/>
      <c r="D29" s="225" t="s">
        <v>16</v>
      </c>
      <c r="E29" s="226"/>
      <c r="F29" s="226"/>
      <c r="G29" s="71"/>
      <c r="H29" s="70" t="s">
        <v>18</v>
      </c>
      <c r="I29" s="71"/>
      <c r="J29" s="71"/>
      <c r="K29" s="71"/>
      <c r="L29" s="70" t="s">
        <v>22</v>
      </c>
      <c r="M29" s="71"/>
      <c r="N29" s="71"/>
      <c r="O29" s="71"/>
      <c r="P29" s="70" t="s">
        <v>26</v>
      </c>
      <c r="Q29" s="71"/>
      <c r="R29" s="71"/>
      <c r="S29" s="71"/>
      <c r="T29" s="70" t="s">
        <v>22</v>
      </c>
      <c r="U29" s="71"/>
      <c r="V29" s="71"/>
      <c r="W29" s="71"/>
      <c r="X29" s="70" t="s">
        <v>28</v>
      </c>
      <c r="Y29" s="71"/>
      <c r="Z29" s="71"/>
      <c r="AA29" s="71"/>
      <c r="AB29" s="70" t="s">
        <v>30</v>
      </c>
      <c r="AC29" s="71"/>
      <c r="AD29" s="71"/>
      <c r="AE29" s="71"/>
      <c r="AF29" s="70" t="s">
        <v>31</v>
      </c>
      <c r="AG29" s="71"/>
      <c r="AH29" s="71"/>
      <c r="AI29" s="71"/>
      <c r="AJ29" s="71" t="s">
        <v>115</v>
      </c>
      <c r="AN29" s="69" t="s">
        <v>117</v>
      </c>
      <c r="AO29" s="69"/>
      <c r="AP29" s="69"/>
      <c r="AQ29" s="69"/>
      <c r="AR29" s="69"/>
    </row>
    <row r="30" spans="1:67">
      <c r="C30" s="65"/>
      <c r="D30" s="226"/>
      <c r="E30" s="226"/>
      <c r="F30" s="226"/>
      <c r="G30" s="71"/>
      <c r="H30" s="70" t="s">
        <v>19</v>
      </c>
      <c r="I30" s="71"/>
      <c r="J30" s="71"/>
      <c r="K30" s="71"/>
      <c r="L30" s="70" t="s">
        <v>23</v>
      </c>
      <c r="M30" s="71"/>
      <c r="N30" s="71"/>
      <c r="O30" s="71"/>
      <c r="P30" s="70" t="s">
        <v>19</v>
      </c>
      <c r="Q30" s="71"/>
      <c r="R30" s="71"/>
      <c r="S30" s="71"/>
      <c r="T30" s="70" t="s">
        <v>23</v>
      </c>
      <c r="U30" s="71"/>
      <c r="V30" s="71"/>
      <c r="W30" s="71"/>
      <c r="X30" s="70" t="s">
        <v>29</v>
      </c>
      <c r="Y30" s="71"/>
      <c r="Z30" s="71"/>
      <c r="AA30" s="71"/>
      <c r="AB30" s="72"/>
      <c r="AC30" s="71"/>
      <c r="AD30" s="71"/>
      <c r="AE30" s="71"/>
      <c r="AF30" s="70" t="s">
        <v>32</v>
      </c>
      <c r="AG30" s="71"/>
      <c r="AH30" s="71"/>
      <c r="AI30" s="71"/>
      <c r="AJ30" s="71"/>
    </row>
    <row r="31" spans="1:67">
      <c r="C31" s="65"/>
      <c r="D31" s="227"/>
      <c r="E31" s="227"/>
      <c r="F31" s="227"/>
      <c r="G31" s="71"/>
      <c r="H31" s="70" t="s">
        <v>20</v>
      </c>
      <c r="I31" s="71"/>
      <c r="J31" s="71"/>
      <c r="K31" s="71"/>
      <c r="L31" s="70" t="s">
        <v>24</v>
      </c>
      <c r="M31" s="71"/>
      <c r="N31" s="71"/>
      <c r="O31" s="71"/>
      <c r="P31" s="70" t="s">
        <v>20</v>
      </c>
      <c r="Q31" s="71"/>
      <c r="R31" s="71"/>
      <c r="S31" s="71"/>
      <c r="T31" s="70" t="s">
        <v>24</v>
      </c>
      <c r="U31" s="71"/>
      <c r="V31" s="71"/>
      <c r="W31" s="71"/>
      <c r="X31" s="72"/>
      <c r="Y31" s="71"/>
      <c r="Z31" s="71"/>
      <c r="AA31" s="71"/>
      <c r="AB31" s="72"/>
      <c r="AC31" s="71"/>
      <c r="AD31" s="71"/>
      <c r="AE31" s="71"/>
      <c r="AF31" s="70" t="s">
        <v>29</v>
      </c>
      <c r="AG31" s="71"/>
      <c r="AH31" s="71"/>
      <c r="AI31" s="71"/>
      <c r="AJ31" s="71"/>
      <c r="BE31" s="28"/>
    </row>
    <row r="32" spans="1:67">
      <c r="A32" s="8"/>
      <c r="C32" s="65"/>
      <c r="D32" s="73"/>
      <c r="E32" s="71"/>
      <c r="F32" s="71"/>
      <c r="G32" s="71"/>
      <c r="H32" s="73"/>
      <c r="I32" s="71"/>
      <c r="J32" s="71"/>
      <c r="K32" s="71"/>
      <c r="L32" s="73"/>
      <c r="M32" s="71"/>
      <c r="N32" s="71"/>
      <c r="O32" s="71"/>
      <c r="P32" s="73"/>
      <c r="Q32" s="71"/>
      <c r="R32" s="71"/>
      <c r="S32" s="71"/>
      <c r="T32" s="73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</row>
    <row r="33" spans="4:4">
      <c r="D33" s="60"/>
    </row>
    <row r="34" spans="4:4">
      <c r="D34" s="60"/>
    </row>
    <row r="35" spans="4:4">
      <c r="D35" s="60"/>
    </row>
  </sheetData>
  <mergeCells count="29">
    <mergeCell ref="A2:A16"/>
    <mergeCell ref="T2:W3"/>
    <mergeCell ref="AV21:BC21"/>
    <mergeCell ref="BD2:BE5"/>
    <mergeCell ref="BE6:BE15"/>
    <mergeCell ref="BD6:BD15"/>
    <mergeCell ref="AT2:AW3"/>
    <mergeCell ref="AX2:BB3"/>
    <mergeCell ref="B2:F3"/>
    <mergeCell ref="G2:J3"/>
    <mergeCell ref="K2:O3"/>
    <mergeCell ref="D29:F31"/>
    <mergeCell ref="BC2:BC15"/>
    <mergeCell ref="X2:AB3"/>
    <mergeCell ref="AC2:AF3"/>
    <mergeCell ref="AG2:AJ3"/>
    <mergeCell ref="AK2:AO3"/>
    <mergeCell ref="AP2:AS3"/>
    <mergeCell ref="BL2:BL15"/>
    <mergeCell ref="BK2:BK15"/>
    <mergeCell ref="BF2:BF15"/>
    <mergeCell ref="P2:S3"/>
    <mergeCell ref="BN2:BN15"/>
    <mergeCell ref="BG6:BG15"/>
    <mergeCell ref="BH6:BH15"/>
    <mergeCell ref="BG2:BJ5"/>
    <mergeCell ref="BI6:BI15"/>
    <mergeCell ref="BJ6:BJ15"/>
    <mergeCell ref="BM2:BM1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F115"/>
  <sheetViews>
    <sheetView topLeftCell="A85" workbookViewId="0">
      <pane xSplit="2" topLeftCell="F1" activePane="topRight" state="frozen"/>
      <selection activeCell="B1" sqref="B1"/>
      <selection pane="topRight" activeCell="S15" sqref="S15"/>
    </sheetView>
  </sheetViews>
  <sheetFormatPr defaultRowHeight="12.75" outlineLevelCol="1"/>
  <cols>
    <col min="1" max="1" width="7.28515625" customWidth="1"/>
    <col min="2" max="2" width="35.28515625" customWidth="1"/>
    <col min="3" max="10" width="2.5703125" customWidth="1"/>
    <col min="11" max="11" width="5.7109375" customWidth="1"/>
    <col min="12" max="21" width="3.7109375" hidden="1" customWidth="1" outlineLevel="1"/>
    <col min="22" max="22" width="3.7109375" customWidth="1" collapsed="1"/>
    <col min="23" max="32" width="3.7109375" hidden="1" customWidth="1" outlineLevel="1"/>
    <col min="33" max="33" width="3.7109375" customWidth="1" collapsed="1"/>
    <col min="34" max="43" width="3.7109375" hidden="1" customWidth="1" outlineLevel="1"/>
    <col min="44" max="44" width="3.7109375" customWidth="1" collapsed="1"/>
    <col min="45" max="54" width="3.7109375" hidden="1" customWidth="1" outlineLevel="1"/>
    <col min="55" max="55" width="3.7109375" customWidth="1" collapsed="1"/>
    <col min="56" max="65" width="3.7109375" hidden="1" customWidth="1" outlineLevel="1"/>
    <col min="66" max="66" width="3.7109375" customWidth="1" collapsed="1"/>
    <col min="67" max="76" width="3.7109375" hidden="1" customWidth="1" outlineLevel="1"/>
    <col min="77" max="77" width="3.7109375" customWidth="1" collapsed="1"/>
    <col min="78" max="87" width="3.7109375" hidden="1" customWidth="1" outlineLevel="1"/>
    <col min="88" max="88" width="3.7109375" customWidth="1" collapsed="1"/>
    <col min="89" max="98" width="3.7109375" customWidth="1" outlineLevel="1"/>
    <col min="99" max="109" width="3.7109375" customWidth="1"/>
  </cols>
  <sheetData>
    <row r="1" spans="1:110" ht="15.6" customHeight="1" thickBot="1">
      <c r="A1" s="259" t="s">
        <v>194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  <c r="CR1" s="259"/>
      <c r="CS1" s="259"/>
      <c r="CT1" s="259"/>
      <c r="CU1" s="259"/>
      <c r="CV1" s="259"/>
      <c r="CW1" s="259"/>
      <c r="CX1" s="259"/>
      <c r="CY1" s="259"/>
      <c r="CZ1" s="259"/>
      <c r="DA1" s="259"/>
      <c r="DB1" s="259"/>
      <c r="DC1" s="259"/>
      <c r="DD1" s="259"/>
      <c r="DE1" s="259"/>
    </row>
    <row r="2" spans="1:110" ht="15" customHeight="1" thickBot="1">
      <c r="A2" s="262" t="s">
        <v>33</v>
      </c>
      <c r="B2" s="262" t="s">
        <v>86</v>
      </c>
      <c r="C2" s="282" t="s">
        <v>85</v>
      </c>
      <c r="D2" s="282"/>
      <c r="E2" s="282"/>
      <c r="F2" s="282"/>
      <c r="G2" s="282"/>
      <c r="H2" s="282"/>
      <c r="I2" s="282"/>
      <c r="J2" s="283"/>
      <c r="K2" s="284" t="s">
        <v>155</v>
      </c>
      <c r="L2" s="282"/>
      <c r="M2" s="282"/>
      <c r="N2" s="282"/>
      <c r="O2" s="282"/>
      <c r="P2" s="282"/>
      <c r="Q2" s="282"/>
      <c r="R2" s="282"/>
      <c r="S2" s="283"/>
      <c r="T2" s="284" t="s">
        <v>156</v>
      </c>
      <c r="U2" s="283"/>
      <c r="V2" s="271" t="s">
        <v>183</v>
      </c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2"/>
      <c r="CB2" s="272"/>
      <c r="CC2" s="272"/>
      <c r="CD2" s="272"/>
      <c r="CE2" s="272"/>
      <c r="CF2" s="272"/>
      <c r="CG2" s="272"/>
      <c r="CH2" s="272"/>
      <c r="CI2" s="272"/>
      <c r="CJ2" s="272"/>
      <c r="CK2" s="272"/>
      <c r="CL2" s="272"/>
      <c r="CM2" s="272"/>
      <c r="CN2" s="272"/>
      <c r="CO2" s="272"/>
      <c r="CP2" s="272"/>
      <c r="CQ2" s="272"/>
      <c r="CR2" s="272"/>
      <c r="CS2" s="272"/>
      <c r="CT2" s="272"/>
      <c r="CU2" s="272"/>
      <c r="CV2" s="272"/>
      <c r="CW2" s="272"/>
      <c r="CX2" s="272"/>
      <c r="CY2" s="272"/>
      <c r="CZ2" s="272"/>
      <c r="DA2" s="272"/>
      <c r="DB2" s="272"/>
      <c r="DC2" s="272"/>
      <c r="DD2" s="272"/>
      <c r="DE2" s="273"/>
    </row>
    <row r="3" spans="1:110" ht="15" customHeight="1" thickBot="1">
      <c r="A3" s="263"/>
      <c r="B3" s="263"/>
      <c r="C3" s="280" t="s">
        <v>167</v>
      </c>
      <c r="D3" s="280"/>
      <c r="E3" s="280"/>
      <c r="F3" s="280"/>
      <c r="G3" s="280"/>
      <c r="H3" s="280"/>
      <c r="I3" s="280"/>
      <c r="J3" s="281"/>
      <c r="K3" s="262" t="s">
        <v>165</v>
      </c>
      <c r="L3" s="262" t="s">
        <v>166</v>
      </c>
      <c r="M3" s="282" t="s">
        <v>157</v>
      </c>
      <c r="N3" s="282"/>
      <c r="O3" s="282"/>
      <c r="P3" s="282"/>
      <c r="Q3" s="282"/>
      <c r="R3" s="282"/>
      <c r="S3" s="283"/>
      <c r="T3" s="262" t="s">
        <v>168</v>
      </c>
      <c r="U3" s="262" t="s">
        <v>169</v>
      </c>
      <c r="V3" s="274" t="s">
        <v>170</v>
      </c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6"/>
      <c r="AR3" s="274" t="s">
        <v>174</v>
      </c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6"/>
      <c r="BN3" s="274" t="s">
        <v>177</v>
      </c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5"/>
      <c r="CC3" s="275"/>
      <c r="CD3" s="275"/>
      <c r="CE3" s="275"/>
      <c r="CF3" s="275"/>
      <c r="CG3" s="275"/>
      <c r="CH3" s="275"/>
      <c r="CI3" s="276"/>
      <c r="CJ3" s="274" t="s">
        <v>180</v>
      </c>
      <c r="CK3" s="275"/>
      <c r="CL3" s="275"/>
      <c r="CM3" s="275"/>
      <c r="CN3" s="275"/>
      <c r="CO3" s="275"/>
      <c r="CP3" s="275"/>
      <c r="CQ3" s="275"/>
      <c r="CR3" s="275"/>
      <c r="CS3" s="275"/>
      <c r="CT3" s="275"/>
      <c r="CU3" s="275"/>
      <c r="CV3" s="275"/>
      <c r="CW3" s="275"/>
      <c r="CX3" s="275"/>
      <c r="CY3" s="275"/>
      <c r="CZ3" s="275"/>
      <c r="DA3" s="275"/>
      <c r="DB3" s="275"/>
      <c r="DC3" s="275"/>
      <c r="DD3" s="275"/>
      <c r="DE3" s="276"/>
    </row>
    <row r="4" spans="1:110" ht="15" customHeight="1" thickBot="1">
      <c r="A4" s="263"/>
      <c r="B4" s="263"/>
      <c r="C4" s="285">
        <v>1</v>
      </c>
      <c r="D4" s="288">
        <v>2</v>
      </c>
      <c r="E4" s="285">
        <v>3</v>
      </c>
      <c r="F4" s="288">
        <v>4</v>
      </c>
      <c r="G4" s="285">
        <v>5</v>
      </c>
      <c r="H4" s="288">
        <v>6</v>
      </c>
      <c r="I4" s="285">
        <v>7</v>
      </c>
      <c r="J4" s="291">
        <v>8</v>
      </c>
      <c r="K4" s="263"/>
      <c r="L4" s="263"/>
      <c r="M4" s="262" t="s">
        <v>159</v>
      </c>
      <c r="N4" s="262" t="s">
        <v>158</v>
      </c>
      <c r="O4" s="262" t="s">
        <v>160</v>
      </c>
      <c r="P4" s="262" t="s">
        <v>161</v>
      </c>
      <c r="Q4" s="262" t="s">
        <v>162</v>
      </c>
      <c r="R4" s="262" t="s">
        <v>163</v>
      </c>
      <c r="S4" s="262" t="s">
        <v>164</v>
      </c>
      <c r="T4" s="263"/>
      <c r="U4" s="263"/>
      <c r="V4" s="274" t="s">
        <v>171</v>
      </c>
      <c r="W4" s="275"/>
      <c r="X4" s="275"/>
      <c r="Y4" s="275"/>
      <c r="Z4" s="275"/>
      <c r="AA4" s="275"/>
      <c r="AB4" s="275"/>
      <c r="AC4" s="275"/>
      <c r="AD4" s="275"/>
      <c r="AE4" s="275"/>
      <c r="AF4" s="276"/>
      <c r="AG4" s="274" t="s">
        <v>172</v>
      </c>
      <c r="AH4" s="275"/>
      <c r="AI4" s="275"/>
      <c r="AJ4" s="275"/>
      <c r="AK4" s="275"/>
      <c r="AL4" s="275"/>
      <c r="AM4" s="275"/>
      <c r="AN4" s="275"/>
      <c r="AO4" s="275"/>
      <c r="AP4" s="275"/>
      <c r="AQ4" s="276"/>
      <c r="AR4" s="277" t="s">
        <v>175</v>
      </c>
      <c r="AS4" s="278"/>
      <c r="AT4" s="278"/>
      <c r="AU4" s="278"/>
      <c r="AV4" s="278"/>
      <c r="AW4" s="278"/>
      <c r="AX4" s="278"/>
      <c r="AY4" s="278"/>
      <c r="AZ4" s="278"/>
      <c r="BA4" s="278"/>
      <c r="BB4" s="279"/>
      <c r="BC4" s="277" t="s">
        <v>176</v>
      </c>
      <c r="BD4" s="278"/>
      <c r="BE4" s="278"/>
      <c r="BF4" s="278"/>
      <c r="BG4" s="278"/>
      <c r="BH4" s="278"/>
      <c r="BI4" s="278"/>
      <c r="BJ4" s="278"/>
      <c r="BK4" s="278"/>
      <c r="BL4" s="278"/>
      <c r="BM4" s="279"/>
      <c r="BN4" s="277" t="s">
        <v>178</v>
      </c>
      <c r="BO4" s="278"/>
      <c r="BP4" s="278"/>
      <c r="BQ4" s="278"/>
      <c r="BR4" s="278"/>
      <c r="BS4" s="278"/>
      <c r="BT4" s="278"/>
      <c r="BU4" s="278"/>
      <c r="BV4" s="278"/>
      <c r="BW4" s="278"/>
      <c r="BX4" s="279"/>
      <c r="BY4" s="277" t="s">
        <v>179</v>
      </c>
      <c r="BZ4" s="278"/>
      <c r="CA4" s="278"/>
      <c r="CB4" s="278"/>
      <c r="CC4" s="278"/>
      <c r="CD4" s="278"/>
      <c r="CE4" s="278"/>
      <c r="CF4" s="278"/>
      <c r="CG4" s="278"/>
      <c r="CH4" s="278"/>
      <c r="CI4" s="279"/>
      <c r="CJ4" s="277" t="s">
        <v>181</v>
      </c>
      <c r="CK4" s="278"/>
      <c r="CL4" s="278"/>
      <c r="CM4" s="278"/>
      <c r="CN4" s="278"/>
      <c r="CO4" s="278"/>
      <c r="CP4" s="278"/>
      <c r="CQ4" s="278"/>
      <c r="CR4" s="278"/>
      <c r="CS4" s="278"/>
      <c r="CT4" s="279"/>
      <c r="CU4" s="277" t="s">
        <v>182</v>
      </c>
      <c r="CV4" s="278"/>
      <c r="CW4" s="278"/>
      <c r="CX4" s="278"/>
      <c r="CY4" s="278"/>
      <c r="CZ4" s="278"/>
      <c r="DA4" s="278"/>
      <c r="DB4" s="278"/>
      <c r="DC4" s="278"/>
      <c r="DD4" s="278"/>
      <c r="DE4" s="279"/>
    </row>
    <row r="5" spans="1:110" ht="15" customHeight="1" thickBot="1">
      <c r="A5" s="263"/>
      <c r="B5" s="263"/>
      <c r="C5" s="286"/>
      <c r="D5" s="289"/>
      <c r="E5" s="286"/>
      <c r="F5" s="289"/>
      <c r="G5" s="286"/>
      <c r="H5" s="289"/>
      <c r="I5" s="286"/>
      <c r="J5" s="292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5" t="s">
        <v>165</v>
      </c>
      <c r="W5" s="265" t="s">
        <v>166</v>
      </c>
      <c r="X5" s="267" t="s">
        <v>157</v>
      </c>
      <c r="Y5" s="267"/>
      <c r="Z5" s="267"/>
      <c r="AA5" s="267"/>
      <c r="AB5" s="267"/>
      <c r="AC5" s="267"/>
      <c r="AD5" s="268"/>
      <c r="AE5" s="260" t="s">
        <v>156</v>
      </c>
      <c r="AF5" s="261"/>
      <c r="AG5" s="265" t="s">
        <v>165</v>
      </c>
      <c r="AH5" s="265" t="s">
        <v>166</v>
      </c>
      <c r="AI5" s="267" t="s">
        <v>157</v>
      </c>
      <c r="AJ5" s="267"/>
      <c r="AK5" s="267"/>
      <c r="AL5" s="267"/>
      <c r="AM5" s="267"/>
      <c r="AN5" s="267"/>
      <c r="AO5" s="268"/>
      <c r="AP5" s="260" t="s">
        <v>156</v>
      </c>
      <c r="AQ5" s="261"/>
      <c r="AR5" s="265" t="s">
        <v>165</v>
      </c>
      <c r="AS5" s="265" t="s">
        <v>166</v>
      </c>
      <c r="AT5" s="267" t="s">
        <v>157</v>
      </c>
      <c r="AU5" s="267"/>
      <c r="AV5" s="267"/>
      <c r="AW5" s="267"/>
      <c r="AX5" s="267"/>
      <c r="AY5" s="267"/>
      <c r="AZ5" s="268"/>
      <c r="BA5" s="260" t="s">
        <v>156</v>
      </c>
      <c r="BB5" s="261"/>
      <c r="BC5" s="265" t="s">
        <v>165</v>
      </c>
      <c r="BD5" s="265" t="s">
        <v>166</v>
      </c>
      <c r="BE5" s="267" t="s">
        <v>157</v>
      </c>
      <c r="BF5" s="267"/>
      <c r="BG5" s="267"/>
      <c r="BH5" s="267"/>
      <c r="BI5" s="267"/>
      <c r="BJ5" s="267"/>
      <c r="BK5" s="268"/>
      <c r="BL5" s="260" t="s">
        <v>156</v>
      </c>
      <c r="BM5" s="261"/>
      <c r="BN5" s="265" t="s">
        <v>165</v>
      </c>
      <c r="BO5" s="265" t="s">
        <v>166</v>
      </c>
      <c r="BP5" s="267" t="s">
        <v>157</v>
      </c>
      <c r="BQ5" s="267"/>
      <c r="BR5" s="267"/>
      <c r="BS5" s="267"/>
      <c r="BT5" s="267"/>
      <c r="BU5" s="267"/>
      <c r="BV5" s="268"/>
      <c r="BW5" s="260" t="s">
        <v>156</v>
      </c>
      <c r="BX5" s="261"/>
      <c r="BY5" s="265" t="s">
        <v>165</v>
      </c>
      <c r="BZ5" s="265" t="s">
        <v>166</v>
      </c>
      <c r="CA5" s="267" t="s">
        <v>157</v>
      </c>
      <c r="CB5" s="267"/>
      <c r="CC5" s="267"/>
      <c r="CD5" s="267"/>
      <c r="CE5" s="267"/>
      <c r="CF5" s="267"/>
      <c r="CG5" s="268"/>
      <c r="CH5" s="260" t="s">
        <v>156</v>
      </c>
      <c r="CI5" s="261"/>
      <c r="CJ5" s="265" t="s">
        <v>165</v>
      </c>
      <c r="CK5" s="265" t="s">
        <v>166</v>
      </c>
      <c r="CL5" s="267" t="s">
        <v>157</v>
      </c>
      <c r="CM5" s="267"/>
      <c r="CN5" s="267"/>
      <c r="CO5" s="267"/>
      <c r="CP5" s="267"/>
      <c r="CQ5" s="267"/>
      <c r="CR5" s="268"/>
      <c r="CS5" s="260" t="s">
        <v>156</v>
      </c>
      <c r="CT5" s="261"/>
      <c r="CU5" s="265" t="s">
        <v>165</v>
      </c>
      <c r="CV5" s="265" t="s">
        <v>166</v>
      </c>
      <c r="CW5" s="267" t="s">
        <v>157</v>
      </c>
      <c r="CX5" s="267"/>
      <c r="CY5" s="267"/>
      <c r="CZ5" s="267"/>
      <c r="DA5" s="267"/>
      <c r="DB5" s="267"/>
      <c r="DC5" s="268"/>
      <c r="DD5" s="260" t="s">
        <v>156</v>
      </c>
      <c r="DE5" s="261"/>
    </row>
    <row r="6" spans="1:110" ht="15" customHeight="1" thickBot="1">
      <c r="A6" s="264"/>
      <c r="B6" s="264"/>
      <c r="C6" s="287"/>
      <c r="D6" s="290"/>
      <c r="E6" s="287"/>
      <c r="F6" s="290"/>
      <c r="G6" s="287"/>
      <c r="H6" s="290"/>
      <c r="I6" s="287"/>
      <c r="J6" s="293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6"/>
      <c r="W6" s="266"/>
      <c r="X6" s="118" t="s">
        <v>159</v>
      </c>
      <c r="Y6" s="118" t="s">
        <v>158</v>
      </c>
      <c r="Z6" s="118" t="s">
        <v>160</v>
      </c>
      <c r="AA6" s="118" t="s">
        <v>161</v>
      </c>
      <c r="AB6" s="118" t="s">
        <v>162</v>
      </c>
      <c r="AC6" s="118" t="s">
        <v>163</v>
      </c>
      <c r="AD6" s="118" t="s">
        <v>164</v>
      </c>
      <c r="AE6" s="168" t="s">
        <v>168</v>
      </c>
      <c r="AF6" s="168" t="s">
        <v>169</v>
      </c>
      <c r="AG6" s="266"/>
      <c r="AH6" s="266"/>
      <c r="AI6" s="118" t="s">
        <v>159</v>
      </c>
      <c r="AJ6" s="118" t="s">
        <v>158</v>
      </c>
      <c r="AK6" s="118" t="s">
        <v>160</v>
      </c>
      <c r="AL6" s="118" t="s">
        <v>161</v>
      </c>
      <c r="AM6" s="118" t="s">
        <v>162</v>
      </c>
      <c r="AN6" s="118" t="s">
        <v>163</v>
      </c>
      <c r="AO6" s="118" t="s">
        <v>164</v>
      </c>
      <c r="AP6" s="168" t="s">
        <v>168</v>
      </c>
      <c r="AQ6" s="168" t="s">
        <v>169</v>
      </c>
      <c r="AR6" s="266"/>
      <c r="AS6" s="266"/>
      <c r="AT6" s="118" t="s">
        <v>159</v>
      </c>
      <c r="AU6" s="118" t="s">
        <v>158</v>
      </c>
      <c r="AV6" s="118" t="s">
        <v>160</v>
      </c>
      <c r="AW6" s="118" t="s">
        <v>161</v>
      </c>
      <c r="AX6" s="118" t="s">
        <v>162</v>
      </c>
      <c r="AY6" s="118" t="s">
        <v>163</v>
      </c>
      <c r="AZ6" s="118" t="s">
        <v>164</v>
      </c>
      <c r="BA6" s="168" t="s">
        <v>168</v>
      </c>
      <c r="BB6" s="168" t="s">
        <v>169</v>
      </c>
      <c r="BC6" s="266"/>
      <c r="BD6" s="266"/>
      <c r="BE6" s="118" t="s">
        <v>159</v>
      </c>
      <c r="BF6" s="118" t="s">
        <v>158</v>
      </c>
      <c r="BG6" s="118" t="s">
        <v>160</v>
      </c>
      <c r="BH6" s="118" t="s">
        <v>161</v>
      </c>
      <c r="BI6" s="118" t="s">
        <v>162</v>
      </c>
      <c r="BJ6" s="118" t="s">
        <v>163</v>
      </c>
      <c r="BK6" s="118" t="s">
        <v>164</v>
      </c>
      <c r="BL6" s="168" t="s">
        <v>168</v>
      </c>
      <c r="BM6" s="168" t="s">
        <v>169</v>
      </c>
      <c r="BN6" s="266"/>
      <c r="BO6" s="266"/>
      <c r="BP6" s="118" t="s">
        <v>159</v>
      </c>
      <c r="BQ6" s="118" t="s">
        <v>158</v>
      </c>
      <c r="BR6" s="118" t="s">
        <v>160</v>
      </c>
      <c r="BS6" s="118" t="s">
        <v>161</v>
      </c>
      <c r="BT6" s="118" t="s">
        <v>162</v>
      </c>
      <c r="BU6" s="118" t="s">
        <v>163</v>
      </c>
      <c r="BV6" s="118" t="s">
        <v>164</v>
      </c>
      <c r="BW6" s="168" t="s">
        <v>168</v>
      </c>
      <c r="BX6" s="168" t="s">
        <v>169</v>
      </c>
      <c r="BY6" s="266"/>
      <c r="BZ6" s="266"/>
      <c r="CA6" s="118" t="s">
        <v>159</v>
      </c>
      <c r="CB6" s="118" t="s">
        <v>158</v>
      </c>
      <c r="CC6" s="118" t="s">
        <v>160</v>
      </c>
      <c r="CD6" s="118" t="s">
        <v>161</v>
      </c>
      <c r="CE6" s="118" t="s">
        <v>162</v>
      </c>
      <c r="CF6" s="118" t="s">
        <v>163</v>
      </c>
      <c r="CG6" s="118" t="s">
        <v>164</v>
      </c>
      <c r="CH6" s="168" t="s">
        <v>168</v>
      </c>
      <c r="CI6" s="168" t="s">
        <v>169</v>
      </c>
      <c r="CJ6" s="266"/>
      <c r="CK6" s="266"/>
      <c r="CL6" s="118" t="s">
        <v>159</v>
      </c>
      <c r="CM6" s="118" t="s">
        <v>158</v>
      </c>
      <c r="CN6" s="118" t="s">
        <v>160</v>
      </c>
      <c r="CO6" s="118" t="s">
        <v>161</v>
      </c>
      <c r="CP6" s="118" t="s">
        <v>162</v>
      </c>
      <c r="CQ6" s="118" t="s">
        <v>163</v>
      </c>
      <c r="CR6" s="118" t="s">
        <v>164</v>
      </c>
      <c r="CS6" s="168" t="s">
        <v>168</v>
      </c>
      <c r="CT6" s="168" t="s">
        <v>169</v>
      </c>
      <c r="CU6" s="266"/>
      <c r="CV6" s="266"/>
      <c r="CW6" s="118" t="s">
        <v>159</v>
      </c>
      <c r="CX6" s="118" t="s">
        <v>158</v>
      </c>
      <c r="CY6" s="118" t="s">
        <v>160</v>
      </c>
      <c r="CZ6" s="118" t="s">
        <v>161</v>
      </c>
      <c r="DA6" s="118" t="s">
        <v>162</v>
      </c>
      <c r="DB6" s="118" t="s">
        <v>163</v>
      </c>
      <c r="DC6" s="118" t="s">
        <v>164</v>
      </c>
      <c r="DD6" s="168" t="s">
        <v>168</v>
      </c>
      <c r="DE6" s="168" t="s">
        <v>169</v>
      </c>
    </row>
    <row r="7" spans="1:110" ht="13.5" thickBot="1">
      <c r="A7" s="117">
        <v>1</v>
      </c>
      <c r="B7" s="117">
        <v>2</v>
      </c>
      <c r="C7" s="271">
        <v>3</v>
      </c>
      <c r="D7" s="280"/>
      <c r="E7" s="280"/>
      <c r="F7" s="280"/>
      <c r="G7" s="280"/>
      <c r="H7" s="280"/>
      <c r="I7" s="280"/>
      <c r="J7" s="281"/>
      <c r="K7" s="117">
        <v>4</v>
      </c>
      <c r="L7" s="117">
        <v>5</v>
      </c>
      <c r="M7" s="117">
        <v>6</v>
      </c>
      <c r="N7" s="117">
        <v>7</v>
      </c>
      <c r="O7" s="117">
        <v>8</v>
      </c>
      <c r="P7" s="117">
        <v>9</v>
      </c>
      <c r="Q7" s="117">
        <v>10</v>
      </c>
      <c r="R7" s="117">
        <v>11</v>
      </c>
      <c r="S7" s="117">
        <v>12</v>
      </c>
      <c r="T7" s="117">
        <v>13</v>
      </c>
      <c r="U7" s="117">
        <v>14</v>
      </c>
      <c r="V7" s="116"/>
      <c r="W7" s="116"/>
      <c r="X7" s="116"/>
      <c r="Y7" s="116"/>
      <c r="Z7" s="119"/>
      <c r="AA7" s="120"/>
      <c r="AB7" s="120"/>
      <c r="AC7" s="120"/>
      <c r="AD7" s="120"/>
      <c r="AE7" s="169"/>
      <c r="AF7" s="169"/>
      <c r="AG7" s="120"/>
      <c r="AH7" s="120"/>
      <c r="AI7" s="120"/>
      <c r="AJ7" s="120"/>
      <c r="AK7" s="120"/>
      <c r="AL7" s="120"/>
      <c r="AM7" s="120"/>
      <c r="AN7" s="120"/>
      <c r="AO7" s="120"/>
      <c r="AP7" s="169"/>
      <c r="AQ7" s="175"/>
      <c r="AR7" s="120"/>
      <c r="AS7" s="120"/>
      <c r="AT7" s="120"/>
      <c r="AU7" s="120"/>
      <c r="AV7" s="120"/>
      <c r="AW7" s="120"/>
      <c r="AX7" s="120"/>
      <c r="AY7" s="120"/>
      <c r="AZ7" s="120"/>
      <c r="BA7" s="169"/>
      <c r="BB7" s="169"/>
      <c r="BC7" s="120"/>
      <c r="BD7" s="120"/>
      <c r="BE7" s="120"/>
      <c r="BF7" s="120"/>
      <c r="BG7" s="120"/>
      <c r="BH7" s="120"/>
      <c r="BI7" s="120"/>
      <c r="BJ7" s="120"/>
      <c r="BK7" s="120"/>
      <c r="BL7" s="169"/>
      <c r="BM7" s="169"/>
      <c r="BN7" s="120"/>
      <c r="BO7" s="120"/>
      <c r="BP7" s="120"/>
      <c r="BQ7" s="120"/>
      <c r="BR7" s="120"/>
      <c r="BS7" s="120"/>
      <c r="BT7" s="120"/>
      <c r="BU7" s="120"/>
      <c r="BV7" s="120"/>
      <c r="BW7" s="169"/>
      <c r="BX7" s="169"/>
      <c r="BY7" s="120"/>
      <c r="BZ7" s="120"/>
      <c r="CA7" s="120"/>
      <c r="CB7" s="120"/>
      <c r="CC7" s="120"/>
      <c r="CD7" s="120"/>
      <c r="CE7" s="120"/>
      <c r="CF7" s="120"/>
      <c r="CG7" s="120"/>
      <c r="CH7" s="169"/>
      <c r="CI7" s="169"/>
      <c r="CJ7" s="120"/>
      <c r="CK7" s="120"/>
      <c r="CL7" s="120"/>
      <c r="CM7" s="120"/>
      <c r="CN7" s="120"/>
      <c r="CO7" s="120"/>
      <c r="CP7" s="120"/>
      <c r="CQ7" s="120"/>
      <c r="CR7" s="120"/>
      <c r="CS7" s="169"/>
      <c r="CT7" s="169"/>
      <c r="CU7" s="120"/>
      <c r="CV7" s="120"/>
      <c r="CW7" s="120"/>
      <c r="CX7" s="120"/>
      <c r="CY7" s="120"/>
      <c r="CZ7" s="120"/>
      <c r="DA7" s="120"/>
      <c r="DB7" s="120"/>
      <c r="DC7" s="120"/>
      <c r="DD7" s="169"/>
      <c r="DE7" s="180"/>
    </row>
    <row r="8" spans="1:110" ht="31.9" customHeight="1" thickBot="1">
      <c r="A8" s="148"/>
      <c r="B8" s="149" t="s">
        <v>173</v>
      </c>
      <c r="C8" s="150"/>
      <c r="D8" s="150"/>
      <c r="E8" s="150"/>
      <c r="F8" s="150"/>
      <c r="G8" s="150"/>
      <c r="H8" s="150"/>
      <c r="I8" s="150"/>
      <c r="J8" s="150"/>
      <c r="K8" s="161">
        <f t="shared" ref="K8:AP8" si="0">SUM(K9,K28,K37,K41,K102,K103)</f>
        <v>5940</v>
      </c>
      <c r="L8" s="150">
        <f t="shared" si="0"/>
        <v>241</v>
      </c>
      <c r="M8" s="150">
        <f t="shared" si="0"/>
        <v>2669</v>
      </c>
      <c r="N8" s="150">
        <f t="shared" si="0"/>
        <v>2857</v>
      </c>
      <c r="O8" s="150">
        <f t="shared" si="0"/>
        <v>27</v>
      </c>
      <c r="P8" s="150">
        <f t="shared" si="0"/>
        <v>0</v>
      </c>
      <c r="Q8" s="150">
        <f t="shared" si="0"/>
        <v>0</v>
      </c>
      <c r="R8" s="150">
        <f t="shared" si="0"/>
        <v>5</v>
      </c>
      <c r="S8" s="150">
        <f t="shared" si="0"/>
        <v>86</v>
      </c>
      <c r="T8" s="150">
        <f t="shared" si="0"/>
        <v>0</v>
      </c>
      <c r="U8" s="150">
        <f t="shared" si="0"/>
        <v>141</v>
      </c>
      <c r="V8" s="159">
        <f t="shared" si="0"/>
        <v>612</v>
      </c>
      <c r="W8" s="150">
        <f t="shared" si="0"/>
        <v>1</v>
      </c>
      <c r="X8" s="150">
        <f t="shared" si="0"/>
        <v>493</v>
      </c>
      <c r="Y8" s="150">
        <f t="shared" si="0"/>
        <v>93</v>
      </c>
      <c r="Z8" s="150">
        <f t="shared" si="0"/>
        <v>5</v>
      </c>
      <c r="AA8" s="150">
        <f t="shared" si="0"/>
        <v>0</v>
      </c>
      <c r="AB8" s="150">
        <f t="shared" si="0"/>
        <v>0</v>
      </c>
      <c r="AC8" s="150">
        <f t="shared" si="0"/>
        <v>2</v>
      </c>
      <c r="AD8" s="150">
        <f t="shared" si="0"/>
        <v>18</v>
      </c>
      <c r="AE8" s="170">
        <f t="shared" si="0"/>
        <v>0</v>
      </c>
      <c r="AF8" s="170">
        <f t="shared" si="0"/>
        <v>0</v>
      </c>
      <c r="AG8" s="159">
        <f t="shared" si="0"/>
        <v>864</v>
      </c>
      <c r="AH8" s="150">
        <f t="shared" si="0"/>
        <v>2</v>
      </c>
      <c r="AI8" s="150">
        <f t="shared" si="0"/>
        <v>619</v>
      </c>
      <c r="AJ8" s="150">
        <f t="shared" si="0"/>
        <v>128</v>
      </c>
      <c r="AK8" s="150">
        <f t="shared" si="0"/>
        <v>22</v>
      </c>
      <c r="AL8" s="150">
        <f t="shared" si="0"/>
        <v>0</v>
      </c>
      <c r="AM8" s="150">
        <f t="shared" si="0"/>
        <v>0</v>
      </c>
      <c r="AN8" s="150">
        <f t="shared" si="0"/>
        <v>3</v>
      </c>
      <c r="AO8" s="150">
        <f t="shared" si="0"/>
        <v>90</v>
      </c>
      <c r="AP8" s="170">
        <f t="shared" si="0"/>
        <v>0</v>
      </c>
      <c r="AQ8" s="170">
        <f t="shared" ref="AQ8:BV8" si="1">SUM(AQ9,AQ28,AQ37,AQ41,AQ102,AQ103)</f>
        <v>0</v>
      </c>
      <c r="AR8" s="159">
        <f t="shared" si="1"/>
        <v>612</v>
      </c>
      <c r="AS8" s="150">
        <f t="shared" si="1"/>
        <v>59</v>
      </c>
      <c r="AT8" s="150">
        <f t="shared" si="1"/>
        <v>324</v>
      </c>
      <c r="AU8" s="150">
        <f t="shared" si="1"/>
        <v>217</v>
      </c>
      <c r="AV8" s="150">
        <f t="shared" si="1"/>
        <v>0</v>
      </c>
      <c r="AW8" s="150">
        <f t="shared" si="1"/>
        <v>0</v>
      </c>
      <c r="AX8" s="150">
        <f t="shared" si="1"/>
        <v>0</v>
      </c>
      <c r="AY8" s="150">
        <f t="shared" si="1"/>
        <v>0</v>
      </c>
      <c r="AZ8" s="150">
        <f t="shared" si="1"/>
        <v>0</v>
      </c>
      <c r="BA8" s="170">
        <f t="shared" si="1"/>
        <v>0</v>
      </c>
      <c r="BB8" s="170">
        <f t="shared" si="1"/>
        <v>12</v>
      </c>
      <c r="BC8" s="159">
        <f t="shared" si="1"/>
        <v>864</v>
      </c>
      <c r="BD8" s="150">
        <f t="shared" si="1"/>
        <v>49</v>
      </c>
      <c r="BE8" s="150">
        <f t="shared" si="1"/>
        <v>317</v>
      </c>
      <c r="BF8" s="150">
        <f t="shared" si="1"/>
        <v>437</v>
      </c>
      <c r="BG8" s="150">
        <f t="shared" si="1"/>
        <v>0</v>
      </c>
      <c r="BH8" s="150">
        <f t="shared" si="1"/>
        <v>0</v>
      </c>
      <c r="BI8" s="150">
        <f t="shared" si="1"/>
        <v>0</v>
      </c>
      <c r="BJ8" s="150">
        <f t="shared" si="1"/>
        <v>0</v>
      </c>
      <c r="BK8" s="150">
        <f t="shared" si="1"/>
        <v>30</v>
      </c>
      <c r="BL8" s="170">
        <f t="shared" si="1"/>
        <v>0</v>
      </c>
      <c r="BM8" s="170">
        <f t="shared" si="1"/>
        <v>31</v>
      </c>
      <c r="BN8" s="159">
        <f t="shared" si="1"/>
        <v>612</v>
      </c>
      <c r="BO8" s="150">
        <f t="shared" si="1"/>
        <v>23</v>
      </c>
      <c r="BP8" s="150">
        <f t="shared" si="1"/>
        <v>191</v>
      </c>
      <c r="BQ8" s="150">
        <f t="shared" si="1"/>
        <v>380</v>
      </c>
      <c r="BR8" s="150">
        <f t="shared" si="1"/>
        <v>0</v>
      </c>
      <c r="BS8" s="150">
        <f t="shared" si="1"/>
        <v>0</v>
      </c>
      <c r="BT8" s="150">
        <f t="shared" si="1"/>
        <v>0</v>
      </c>
      <c r="BU8" s="150">
        <f t="shared" si="1"/>
        <v>0</v>
      </c>
      <c r="BV8" s="150">
        <f t="shared" si="1"/>
        <v>0</v>
      </c>
      <c r="BW8" s="170">
        <f t="shared" ref="BW8:DB8" si="2">SUM(BW9,BW28,BW37,BW41,BW102,BW103)</f>
        <v>0</v>
      </c>
      <c r="BX8" s="170">
        <f t="shared" si="2"/>
        <v>18</v>
      </c>
      <c r="BY8" s="159">
        <f t="shared" si="2"/>
        <v>900</v>
      </c>
      <c r="BZ8" s="150">
        <f t="shared" si="2"/>
        <v>45</v>
      </c>
      <c r="CA8" s="150">
        <f t="shared" si="2"/>
        <v>237</v>
      </c>
      <c r="CB8" s="150">
        <f t="shared" si="2"/>
        <v>570</v>
      </c>
      <c r="CC8" s="150">
        <f t="shared" si="2"/>
        <v>0</v>
      </c>
      <c r="CD8" s="150">
        <f t="shared" si="2"/>
        <v>0</v>
      </c>
      <c r="CE8" s="150">
        <f t="shared" si="2"/>
        <v>0</v>
      </c>
      <c r="CF8" s="150">
        <f t="shared" si="2"/>
        <v>0</v>
      </c>
      <c r="CG8" s="150">
        <f t="shared" si="2"/>
        <v>0</v>
      </c>
      <c r="CH8" s="170">
        <f t="shared" si="2"/>
        <v>0</v>
      </c>
      <c r="CI8" s="170">
        <f t="shared" si="2"/>
        <v>48</v>
      </c>
      <c r="CJ8" s="159">
        <f t="shared" si="2"/>
        <v>612</v>
      </c>
      <c r="CK8" s="150">
        <f t="shared" si="2"/>
        <v>40</v>
      </c>
      <c r="CL8" s="150">
        <f t="shared" si="2"/>
        <v>294</v>
      </c>
      <c r="CM8" s="150">
        <f t="shared" si="2"/>
        <v>278</v>
      </c>
      <c r="CN8" s="150">
        <f t="shared" si="2"/>
        <v>0</v>
      </c>
      <c r="CO8" s="150">
        <f t="shared" si="2"/>
        <v>0</v>
      </c>
      <c r="CP8" s="150">
        <f t="shared" si="2"/>
        <v>0</v>
      </c>
      <c r="CQ8" s="150">
        <f t="shared" si="2"/>
        <v>0</v>
      </c>
      <c r="CR8" s="150">
        <f t="shared" si="2"/>
        <v>0</v>
      </c>
      <c r="CS8" s="170">
        <f t="shared" si="2"/>
        <v>0</v>
      </c>
      <c r="CT8" s="170">
        <f t="shared" si="2"/>
        <v>0</v>
      </c>
      <c r="CU8" s="159">
        <f t="shared" si="2"/>
        <v>864</v>
      </c>
      <c r="CV8" s="150">
        <f t="shared" si="2"/>
        <v>22</v>
      </c>
      <c r="CW8" s="150">
        <f t="shared" si="2"/>
        <v>114</v>
      </c>
      <c r="CX8" s="150">
        <f t="shared" si="2"/>
        <v>688</v>
      </c>
      <c r="CY8" s="150">
        <f t="shared" si="2"/>
        <v>0</v>
      </c>
      <c r="CZ8" s="150">
        <f t="shared" si="2"/>
        <v>0</v>
      </c>
      <c r="DA8" s="150">
        <f t="shared" si="2"/>
        <v>0</v>
      </c>
      <c r="DB8" s="150">
        <f t="shared" si="2"/>
        <v>0</v>
      </c>
      <c r="DC8" s="150">
        <f t="shared" ref="DC8:DE8" si="3">SUM(DC9,DC28,DC37,DC41,DC102,DC103)</f>
        <v>20</v>
      </c>
      <c r="DD8" s="170">
        <f t="shared" si="3"/>
        <v>0</v>
      </c>
      <c r="DE8" s="170">
        <f t="shared" si="3"/>
        <v>20</v>
      </c>
      <c r="DF8" s="167"/>
    </row>
    <row r="9" spans="1:110" ht="13.5" thickBot="1">
      <c r="A9" s="146" t="s">
        <v>71</v>
      </c>
      <c r="B9" s="147" t="s">
        <v>70</v>
      </c>
      <c r="C9" s="150"/>
      <c r="D9" s="150"/>
      <c r="E9" s="150"/>
      <c r="F9" s="150"/>
      <c r="G9" s="150"/>
      <c r="H9" s="150"/>
      <c r="I9" s="150"/>
      <c r="J9" s="150"/>
      <c r="K9" s="150">
        <f>SUM(K10,K22)</f>
        <v>1476</v>
      </c>
      <c r="L9" s="150">
        <f t="shared" ref="L9:BW9" si="4">SUM(L10,L22)</f>
        <v>3</v>
      </c>
      <c r="M9" s="150">
        <f t="shared" si="4"/>
        <v>1184</v>
      </c>
      <c r="N9" s="150">
        <f t="shared" si="4"/>
        <v>221</v>
      </c>
      <c r="O9" s="150">
        <f t="shared" si="4"/>
        <v>27</v>
      </c>
      <c r="P9" s="150">
        <f t="shared" si="4"/>
        <v>0</v>
      </c>
      <c r="Q9" s="150">
        <f t="shared" si="4"/>
        <v>0</v>
      </c>
      <c r="R9" s="150">
        <f t="shared" si="4"/>
        <v>5</v>
      </c>
      <c r="S9" s="150">
        <f t="shared" si="4"/>
        <v>36</v>
      </c>
      <c r="T9" s="150">
        <f t="shared" si="4"/>
        <v>0</v>
      </c>
      <c r="U9" s="150">
        <f t="shared" si="4"/>
        <v>72</v>
      </c>
      <c r="V9" s="150">
        <f t="shared" si="4"/>
        <v>612</v>
      </c>
      <c r="W9" s="150">
        <f t="shared" si="4"/>
        <v>1</v>
      </c>
      <c r="X9" s="150">
        <f t="shared" si="4"/>
        <v>493</v>
      </c>
      <c r="Y9" s="150">
        <f t="shared" si="4"/>
        <v>93</v>
      </c>
      <c r="Z9" s="150">
        <f t="shared" si="4"/>
        <v>5</v>
      </c>
      <c r="AA9" s="150">
        <f t="shared" si="4"/>
        <v>0</v>
      </c>
      <c r="AB9" s="150">
        <f t="shared" si="4"/>
        <v>0</v>
      </c>
      <c r="AC9" s="150">
        <f t="shared" si="4"/>
        <v>2</v>
      </c>
      <c r="AD9" s="150">
        <f t="shared" si="4"/>
        <v>18</v>
      </c>
      <c r="AE9" s="170">
        <f t="shared" si="4"/>
        <v>0</v>
      </c>
      <c r="AF9" s="170">
        <f t="shared" si="4"/>
        <v>0</v>
      </c>
      <c r="AG9" s="150">
        <f t="shared" si="4"/>
        <v>864</v>
      </c>
      <c r="AH9" s="150">
        <f t="shared" si="4"/>
        <v>2</v>
      </c>
      <c r="AI9" s="150">
        <f t="shared" si="4"/>
        <v>619</v>
      </c>
      <c r="AJ9" s="150">
        <f t="shared" si="4"/>
        <v>128</v>
      </c>
      <c r="AK9" s="150">
        <f t="shared" si="4"/>
        <v>22</v>
      </c>
      <c r="AL9" s="150">
        <f t="shared" si="4"/>
        <v>0</v>
      </c>
      <c r="AM9" s="150">
        <f t="shared" si="4"/>
        <v>0</v>
      </c>
      <c r="AN9" s="150">
        <f t="shared" si="4"/>
        <v>3</v>
      </c>
      <c r="AO9" s="150">
        <f t="shared" si="4"/>
        <v>90</v>
      </c>
      <c r="AP9" s="170">
        <f t="shared" si="4"/>
        <v>0</v>
      </c>
      <c r="AQ9" s="170">
        <f t="shared" si="4"/>
        <v>0</v>
      </c>
      <c r="AR9" s="150">
        <f t="shared" si="4"/>
        <v>0</v>
      </c>
      <c r="AS9" s="150">
        <f t="shared" si="4"/>
        <v>0</v>
      </c>
      <c r="AT9" s="150">
        <f t="shared" si="4"/>
        <v>0</v>
      </c>
      <c r="AU9" s="150">
        <f t="shared" si="4"/>
        <v>0</v>
      </c>
      <c r="AV9" s="150">
        <f t="shared" si="4"/>
        <v>0</v>
      </c>
      <c r="AW9" s="150">
        <f t="shared" si="4"/>
        <v>0</v>
      </c>
      <c r="AX9" s="150">
        <f t="shared" si="4"/>
        <v>0</v>
      </c>
      <c r="AY9" s="150">
        <f t="shared" si="4"/>
        <v>0</v>
      </c>
      <c r="AZ9" s="150">
        <f t="shared" si="4"/>
        <v>0</v>
      </c>
      <c r="BA9" s="170">
        <f t="shared" si="4"/>
        <v>0</v>
      </c>
      <c r="BB9" s="170">
        <f t="shared" si="4"/>
        <v>0</v>
      </c>
      <c r="BC9" s="150">
        <f t="shared" si="4"/>
        <v>0</v>
      </c>
      <c r="BD9" s="150">
        <f t="shared" si="4"/>
        <v>0</v>
      </c>
      <c r="BE9" s="150">
        <f t="shared" si="4"/>
        <v>0</v>
      </c>
      <c r="BF9" s="150">
        <f t="shared" si="4"/>
        <v>0</v>
      </c>
      <c r="BG9" s="150">
        <f t="shared" si="4"/>
        <v>0</v>
      </c>
      <c r="BH9" s="150">
        <f t="shared" si="4"/>
        <v>0</v>
      </c>
      <c r="BI9" s="150">
        <f t="shared" si="4"/>
        <v>0</v>
      </c>
      <c r="BJ9" s="150">
        <f t="shared" si="4"/>
        <v>0</v>
      </c>
      <c r="BK9" s="150">
        <f t="shared" si="4"/>
        <v>0</v>
      </c>
      <c r="BL9" s="170">
        <f t="shared" si="4"/>
        <v>0</v>
      </c>
      <c r="BM9" s="170">
        <f t="shared" si="4"/>
        <v>0</v>
      </c>
      <c r="BN9" s="150">
        <f t="shared" si="4"/>
        <v>0</v>
      </c>
      <c r="BO9" s="150">
        <f t="shared" si="4"/>
        <v>0</v>
      </c>
      <c r="BP9" s="150">
        <f t="shared" si="4"/>
        <v>0</v>
      </c>
      <c r="BQ9" s="150">
        <f t="shared" si="4"/>
        <v>0</v>
      </c>
      <c r="BR9" s="150">
        <f t="shared" si="4"/>
        <v>0</v>
      </c>
      <c r="BS9" s="150">
        <f t="shared" si="4"/>
        <v>0</v>
      </c>
      <c r="BT9" s="150">
        <f t="shared" si="4"/>
        <v>0</v>
      </c>
      <c r="BU9" s="150">
        <f t="shared" si="4"/>
        <v>0</v>
      </c>
      <c r="BV9" s="150">
        <f t="shared" si="4"/>
        <v>0</v>
      </c>
      <c r="BW9" s="170">
        <f t="shared" si="4"/>
        <v>0</v>
      </c>
      <c r="BX9" s="170">
        <f t="shared" ref="BX9:DE9" si="5">SUM(BX10,BX22)</f>
        <v>0</v>
      </c>
      <c r="BY9" s="150">
        <f t="shared" si="5"/>
        <v>0</v>
      </c>
      <c r="BZ9" s="150">
        <f t="shared" si="5"/>
        <v>0</v>
      </c>
      <c r="CA9" s="150">
        <f t="shared" si="5"/>
        <v>0</v>
      </c>
      <c r="CB9" s="150">
        <f t="shared" si="5"/>
        <v>0</v>
      </c>
      <c r="CC9" s="150">
        <f t="shared" si="5"/>
        <v>0</v>
      </c>
      <c r="CD9" s="150">
        <f t="shared" si="5"/>
        <v>0</v>
      </c>
      <c r="CE9" s="150">
        <f t="shared" si="5"/>
        <v>0</v>
      </c>
      <c r="CF9" s="150">
        <f t="shared" si="5"/>
        <v>0</v>
      </c>
      <c r="CG9" s="150">
        <f t="shared" si="5"/>
        <v>0</v>
      </c>
      <c r="CH9" s="170">
        <f t="shared" si="5"/>
        <v>0</v>
      </c>
      <c r="CI9" s="170">
        <f t="shared" si="5"/>
        <v>0</v>
      </c>
      <c r="CJ9" s="150">
        <f t="shared" si="5"/>
        <v>0</v>
      </c>
      <c r="CK9" s="150">
        <f t="shared" si="5"/>
        <v>0</v>
      </c>
      <c r="CL9" s="150">
        <f t="shared" si="5"/>
        <v>0</v>
      </c>
      <c r="CM9" s="150">
        <f t="shared" si="5"/>
        <v>0</v>
      </c>
      <c r="CN9" s="150">
        <f t="shared" si="5"/>
        <v>0</v>
      </c>
      <c r="CO9" s="150">
        <f t="shared" si="5"/>
        <v>0</v>
      </c>
      <c r="CP9" s="150">
        <f t="shared" si="5"/>
        <v>0</v>
      </c>
      <c r="CQ9" s="150">
        <f t="shared" si="5"/>
        <v>0</v>
      </c>
      <c r="CR9" s="150">
        <f t="shared" si="5"/>
        <v>0</v>
      </c>
      <c r="CS9" s="170">
        <f t="shared" si="5"/>
        <v>0</v>
      </c>
      <c r="CT9" s="170">
        <f t="shared" si="5"/>
        <v>0</v>
      </c>
      <c r="CU9" s="150">
        <f t="shared" si="5"/>
        <v>0</v>
      </c>
      <c r="CV9" s="150">
        <f t="shared" si="5"/>
        <v>0</v>
      </c>
      <c r="CW9" s="150">
        <f t="shared" si="5"/>
        <v>0</v>
      </c>
      <c r="CX9" s="150">
        <f t="shared" si="5"/>
        <v>0</v>
      </c>
      <c r="CY9" s="150">
        <f t="shared" si="5"/>
        <v>0</v>
      </c>
      <c r="CZ9" s="150">
        <f t="shared" si="5"/>
        <v>0</v>
      </c>
      <c r="DA9" s="150">
        <f t="shared" si="5"/>
        <v>0</v>
      </c>
      <c r="DB9" s="150">
        <f t="shared" si="5"/>
        <v>0</v>
      </c>
      <c r="DC9" s="150">
        <f t="shared" si="5"/>
        <v>0</v>
      </c>
      <c r="DD9" s="170">
        <f t="shared" si="5"/>
        <v>0</v>
      </c>
      <c r="DE9" s="170">
        <f t="shared" si="5"/>
        <v>0</v>
      </c>
    </row>
    <row r="10" spans="1:110" ht="13.5" thickBot="1">
      <c r="A10" s="146" t="s">
        <v>72</v>
      </c>
      <c r="B10" s="147" t="s">
        <v>73</v>
      </c>
      <c r="C10" s="150"/>
      <c r="D10" s="150"/>
      <c r="E10" s="150"/>
      <c r="F10" s="150"/>
      <c r="G10" s="150"/>
      <c r="H10" s="150"/>
      <c r="I10" s="150"/>
      <c r="J10" s="150"/>
      <c r="K10" s="150">
        <f>SUM(K11:K21)</f>
        <v>780</v>
      </c>
      <c r="L10" s="150">
        <f t="shared" ref="L10:BW10" si="6">SUM(L11:L21)</f>
        <v>3</v>
      </c>
      <c r="M10" s="150">
        <f t="shared" si="6"/>
        <v>636</v>
      </c>
      <c r="N10" s="150">
        <f t="shared" si="6"/>
        <v>132</v>
      </c>
      <c r="O10" s="150">
        <f t="shared" si="6"/>
        <v>9</v>
      </c>
      <c r="P10" s="150">
        <f t="shared" si="6"/>
        <v>0</v>
      </c>
      <c r="Q10" s="150">
        <f t="shared" si="6"/>
        <v>0</v>
      </c>
      <c r="R10" s="150">
        <f t="shared" si="6"/>
        <v>0</v>
      </c>
      <c r="S10" s="150">
        <f t="shared" si="6"/>
        <v>0</v>
      </c>
      <c r="T10" s="150">
        <f t="shared" si="6"/>
        <v>0</v>
      </c>
      <c r="U10" s="150">
        <f t="shared" si="6"/>
        <v>24</v>
      </c>
      <c r="V10" s="150">
        <f t="shared" si="6"/>
        <v>357</v>
      </c>
      <c r="W10" s="150">
        <f t="shared" si="6"/>
        <v>1</v>
      </c>
      <c r="X10" s="150">
        <f t="shared" si="6"/>
        <v>301</v>
      </c>
      <c r="Y10" s="150">
        <f t="shared" si="6"/>
        <v>55</v>
      </c>
      <c r="Z10" s="150">
        <f t="shared" si="6"/>
        <v>0</v>
      </c>
      <c r="AA10" s="150">
        <f t="shared" si="6"/>
        <v>0</v>
      </c>
      <c r="AB10" s="150">
        <f t="shared" si="6"/>
        <v>0</v>
      </c>
      <c r="AC10" s="150">
        <f t="shared" si="6"/>
        <v>0</v>
      </c>
      <c r="AD10" s="150">
        <f t="shared" si="6"/>
        <v>0</v>
      </c>
      <c r="AE10" s="170">
        <f t="shared" si="6"/>
        <v>0</v>
      </c>
      <c r="AF10" s="170">
        <f t="shared" si="6"/>
        <v>0</v>
      </c>
      <c r="AG10" s="150">
        <f t="shared" si="6"/>
        <v>423</v>
      </c>
      <c r="AH10" s="150">
        <f t="shared" si="6"/>
        <v>2</v>
      </c>
      <c r="AI10" s="150">
        <f t="shared" si="6"/>
        <v>335</v>
      </c>
      <c r="AJ10" s="150">
        <f t="shared" si="6"/>
        <v>77</v>
      </c>
      <c r="AK10" s="150">
        <f t="shared" si="6"/>
        <v>9</v>
      </c>
      <c r="AL10" s="150">
        <f t="shared" si="6"/>
        <v>0</v>
      </c>
      <c r="AM10" s="150">
        <f t="shared" si="6"/>
        <v>0</v>
      </c>
      <c r="AN10" s="150">
        <f t="shared" si="6"/>
        <v>0</v>
      </c>
      <c r="AO10" s="150">
        <f t="shared" si="6"/>
        <v>0</v>
      </c>
      <c r="AP10" s="170">
        <f t="shared" si="6"/>
        <v>0</v>
      </c>
      <c r="AQ10" s="170">
        <f t="shared" si="6"/>
        <v>0</v>
      </c>
      <c r="AR10" s="150">
        <f t="shared" si="6"/>
        <v>0</v>
      </c>
      <c r="AS10" s="150">
        <f t="shared" si="6"/>
        <v>0</v>
      </c>
      <c r="AT10" s="150">
        <f t="shared" si="6"/>
        <v>0</v>
      </c>
      <c r="AU10" s="150">
        <f t="shared" si="6"/>
        <v>0</v>
      </c>
      <c r="AV10" s="150">
        <f t="shared" si="6"/>
        <v>0</v>
      </c>
      <c r="AW10" s="150">
        <f t="shared" si="6"/>
        <v>0</v>
      </c>
      <c r="AX10" s="150">
        <f t="shared" si="6"/>
        <v>0</v>
      </c>
      <c r="AY10" s="150">
        <f t="shared" si="6"/>
        <v>0</v>
      </c>
      <c r="AZ10" s="150">
        <f t="shared" si="6"/>
        <v>0</v>
      </c>
      <c r="BA10" s="170">
        <f t="shared" si="6"/>
        <v>0</v>
      </c>
      <c r="BB10" s="170">
        <f t="shared" si="6"/>
        <v>0</v>
      </c>
      <c r="BC10" s="150">
        <f t="shared" si="6"/>
        <v>0</v>
      </c>
      <c r="BD10" s="150">
        <f t="shared" si="6"/>
        <v>0</v>
      </c>
      <c r="BE10" s="150">
        <f t="shared" si="6"/>
        <v>0</v>
      </c>
      <c r="BF10" s="150">
        <f t="shared" si="6"/>
        <v>0</v>
      </c>
      <c r="BG10" s="150">
        <f t="shared" si="6"/>
        <v>0</v>
      </c>
      <c r="BH10" s="150">
        <f t="shared" si="6"/>
        <v>0</v>
      </c>
      <c r="BI10" s="150">
        <f t="shared" si="6"/>
        <v>0</v>
      </c>
      <c r="BJ10" s="150">
        <f t="shared" si="6"/>
        <v>0</v>
      </c>
      <c r="BK10" s="150">
        <f t="shared" si="6"/>
        <v>0</v>
      </c>
      <c r="BL10" s="170">
        <f t="shared" si="6"/>
        <v>0</v>
      </c>
      <c r="BM10" s="170">
        <f t="shared" si="6"/>
        <v>0</v>
      </c>
      <c r="BN10" s="150">
        <f t="shared" si="6"/>
        <v>0</v>
      </c>
      <c r="BO10" s="150">
        <f t="shared" si="6"/>
        <v>0</v>
      </c>
      <c r="BP10" s="150">
        <f t="shared" si="6"/>
        <v>0</v>
      </c>
      <c r="BQ10" s="150">
        <f t="shared" si="6"/>
        <v>0</v>
      </c>
      <c r="BR10" s="150">
        <f t="shared" si="6"/>
        <v>0</v>
      </c>
      <c r="BS10" s="150">
        <f t="shared" si="6"/>
        <v>0</v>
      </c>
      <c r="BT10" s="150">
        <f t="shared" si="6"/>
        <v>0</v>
      </c>
      <c r="BU10" s="150">
        <f t="shared" si="6"/>
        <v>0</v>
      </c>
      <c r="BV10" s="150">
        <f t="shared" si="6"/>
        <v>0</v>
      </c>
      <c r="BW10" s="170">
        <f t="shared" si="6"/>
        <v>0</v>
      </c>
      <c r="BX10" s="170">
        <f t="shared" ref="BX10:DE10" si="7">SUM(BX11:BX21)</f>
        <v>0</v>
      </c>
      <c r="BY10" s="150">
        <f t="shared" si="7"/>
        <v>0</v>
      </c>
      <c r="BZ10" s="150">
        <f t="shared" si="7"/>
        <v>0</v>
      </c>
      <c r="CA10" s="150">
        <f t="shared" si="7"/>
        <v>0</v>
      </c>
      <c r="CB10" s="150">
        <f t="shared" si="7"/>
        <v>0</v>
      </c>
      <c r="CC10" s="150">
        <f t="shared" si="7"/>
        <v>0</v>
      </c>
      <c r="CD10" s="150">
        <f t="shared" si="7"/>
        <v>0</v>
      </c>
      <c r="CE10" s="150">
        <f t="shared" si="7"/>
        <v>0</v>
      </c>
      <c r="CF10" s="150">
        <f t="shared" si="7"/>
        <v>0</v>
      </c>
      <c r="CG10" s="150">
        <f t="shared" si="7"/>
        <v>0</v>
      </c>
      <c r="CH10" s="170">
        <f t="shared" si="7"/>
        <v>0</v>
      </c>
      <c r="CI10" s="170">
        <f t="shared" si="7"/>
        <v>0</v>
      </c>
      <c r="CJ10" s="150">
        <f t="shared" si="7"/>
        <v>0</v>
      </c>
      <c r="CK10" s="150">
        <f t="shared" si="7"/>
        <v>0</v>
      </c>
      <c r="CL10" s="150">
        <f t="shared" si="7"/>
        <v>0</v>
      </c>
      <c r="CM10" s="150">
        <f t="shared" si="7"/>
        <v>0</v>
      </c>
      <c r="CN10" s="150">
        <f t="shared" si="7"/>
        <v>0</v>
      </c>
      <c r="CO10" s="150">
        <f t="shared" si="7"/>
        <v>0</v>
      </c>
      <c r="CP10" s="150">
        <f t="shared" si="7"/>
        <v>0</v>
      </c>
      <c r="CQ10" s="150">
        <f t="shared" si="7"/>
        <v>0</v>
      </c>
      <c r="CR10" s="150">
        <f t="shared" si="7"/>
        <v>0</v>
      </c>
      <c r="CS10" s="170">
        <f t="shared" si="7"/>
        <v>0</v>
      </c>
      <c r="CT10" s="170">
        <f t="shared" si="7"/>
        <v>0</v>
      </c>
      <c r="CU10" s="150">
        <f t="shared" si="7"/>
        <v>0</v>
      </c>
      <c r="CV10" s="150">
        <f t="shared" si="7"/>
        <v>0</v>
      </c>
      <c r="CW10" s="150">
        <f t="shared" si="7"/>
        <v>0</v>
      </c>
      <c r="CX10" s="150">
        <f t="shared" si="7"/>
        <v>0</v>
      </c>
      <c r="CY10" s="150">
        <f t="shared" si="7"/>
        <v>0</v>
      </c>
      <c r="CZ10" s="150">
        <f t="shared" si="7"/>
        <v>0</v>
      </c>
      <c r="DA10" s="150">
        <f t="shared" si="7"/>
        <v>0</v>
      </c>
      <c r="DB10" s="150">
        <f t="shared" si="7"/>
        <v>0</v>
      </c>
      <c r="DC10" s="150">
        <f t="shared" si="7"/>
        <v>0</v>
      </c>
      <c r="DD10" s="170">
        <f t="shared" si="7"/>
        <v>0</v>
      </c>
      <c r="DE10" s="170">
        <f t="shared" si="7"/>
        <v>0</v>
      </c>
    </row>
    <row r="11" spans="1:110" ht="13.5" thickBot="1">
      <c r="A11" s="76" t="s">
        <v>142</v>
      </c>
      <c r="B11" s="77" t="s">
        <v>74</v>
      </c>
      <c r="C11" s="151"/>
      <c r="D11" s="151" t="s">
        <v>187</v>
      </c>
      <c r="E11" s="151"/>
      <c r="F11" s="151"/>
      <c r="G11" s="151"/>
      <c r="H11" s="151"/>
      <c r="I11" s="151"/>
      <c r="J11" s="151"/>
      <c r="K11" s="193">
        <f t="shared" ref="K11:K19" si="8">V11+AG11+AR11+BC11+BN11+BY11+CJ11+CU11</f>
        <v>90</v>
      </c>
      <c r="L11" s="151">
        <v>3</v>
      </c>
      <c r="M11" s="151">
        <v>55</v>
      </c>
      <c r="N11" s="151">
        <v>32</v>
      </c>
      <c r="O11" s="151"/>
      <c r="P11" s="151"/>
      <c r="Q11" s="151"/>
      <c r="R11" s="151"/>
      <c r="S11" s="151"/>
      <c r="T11" s="151"/>
      <c r="U11" s="151">
        <v>24</v>
      </c>
      <c r="V11" s="151">
        <f>SUM(W11:AD11)+AF11</f>
        <v>34</v>
      </c>
      <c r="W11" s="151">
        <v>1</v>
      </c>
      <c r="X11" s="151">
        <v>25</v>
      </c>
      <c r="Y11" s="151">
        <v>8</v>
      </c>
      <c r="Z11" s="151"/>
      <c r="AA11" s="151"/>
      <c r="AB11" s="151"/>
      <c r="AC11" s="151"/>
      <c r="AD11" s="151"/>
      <c r="AE11" s="171"/>
      <c r="AF11" s="171"/>
      <c r="AG11" s="151">
        <f>SUM(AH11:AO11)+AQ11</f>
        <v>56</v>
      </c>
      <c r="AH11" s="151">
        <v>2</v>
      </c>
      <c r="AI11" s="151">
        <v>30</v>
      </c>
      <c r="AJ11" s="151">
        <v>24</v>
      </c>
      <c r="AK11" s="151"/>
      <c r="AL11" s="151"/>
      <c r="AM11" s="151"/>
      <c r="AN11" s="151"/>
      <c r="AO11" s="151"/>
      <c r="AP11" s="171" t="s">
        <v>187</v>
      </c>
      <c r="AQ11" s="176"/>
      <c r="AR11" s="151">
        <f>SUM(AS11:AZ11)+BB11</f>
        <v>0</v>
      </c>
      <c r="AS11" s="151"/>
      <c r="AT11" s="151"/>
      <c r="AU11" s="151"/>
      <c r="AV11" s="151"/>
      <c r="AW11" s="151"/>
      <c r="AX11" s="151"/>
      <c r="AY11" s="151"/>
      <c r="AZ11" s="151"/>
      <c r="BA11" s="171"/>
      <c r="BB11" s="171"/>
      <c r="BC11" s="151">
        <f>SUM(BD11:BK11)+BM11</f>
        <v>0</v>
      </c>
      <c r="BD11" s="151"/>
      <c r="BE11" s="151"/>
      <c r="BF11" s="151"/>
      <c r="BG11" s="151"/>
      <c r="BH11" s="151"/>
      <c r="BI11" s="151"/>
      <c r="BJ11" s="151"/>
      <c r="BK11" s="151"/>
      <c r="BL11" s="171"/>
      <c r="BM11" s="171"/>
      <c r="BN11" s="151">
        <f>SUM(BO11:BV11)+BX11</f>
        <v>0</v>
      </c>
      <c r="BO11" s="151"/>
      <c r="BP11" s="151"/>
      <c r="BQ11" s="151"/>
      <c r="BR11" s="151"/>
      <c r="BS11" s="151"/>
      <c r="BT11" s="151"/>
      <c r="BU11" s="151"/>
      <c r="BV11" s="151"/>
      <c r="BW11" s="171"/>
      <c r="BX11" s="171"/>
      <c r="BY11" s="151">
        <f>SUM(BZ11:CG11)+CI11</f>
        <v>0</v>
      </c>
      <c r="BZ11" s="151"/>
      <c r="CA11" s="151"/>
      <c r="CB11" s="151"/>
      <c r="CC11" s="151"/>
      <c r="CD11" s="151"/>
      <c r="CE11" s="151"/>
      <c r="CF11" s="151"/>
      <c r="CG11" s="151"/>
      <c r="CH11" s="171"/>
      <c r="CI11" s="171"/>
      <c r="CJ11" s="151">
        <f>SUM(CK11:CR11)+CT11</f>
        <v>0</v>
      </c>
      <c r="CK11" s="151"/>
      <c r="CL11" s="151"/>
      <c r="CM11" s="151"/>
      <c r="CN11" s="151"/>
      <c r="CO11" s="151"/>
      <c r="CP11" s="151"/>
      <c r="CQ11" s="151"/>
      <c r="CR11" s="151"/>
      <c r="CS11" s="171"/>
      <c r="CT11" s="171"/>
      <c r="CU11" s="151">
        <f>SUM(CV11:DC11)+DE11</f>
        <v>0</v>
      </c>
      <c r="CV11" s="151"/>
      <c r="CW11" s="151"/>
      <c r="CX11" s="151"/>
      <c r="CY11" s="151"/>
      <c r="CZ11" s="151"/>
      <c r="DA11" s="151"/>
      <c r="DB11" s="151"/>
      <c r="DC11" s="151"/>
      <c r="DD11" s="171"/>
      <c r="DE11" s="171"/>
    </row>
    <row r="12" spans="1:110" ht="13.5" thickBot="1">
      <c r="A12" s="76" t="s">
        <v>143</v>
      </c>
      <c r="B12" s="77" t="s">
        <v>144</v>
      </c>
      <c r="C12" s="152"/>
      <c r="D12" s="152" t="s">
        <v>184</v>
      </c>
      <c r="E12" s="152"/>
      <c r="F12" s="152"/>
      <c r="G12" s="152"/>
      <c r="H12" s="152"/>
      <c r="I12" s="152"/>
      <c r="J12" s="152"/>
      <c r="K12" s="160">
        <f t="shared" si="8"/>
        <v>36</v>
      </c>
      <c r="L12" s="152"/>
      <c r="M12" s="152">
        <v>32</v>
      </c>
      <c r="N12" s="152"/>
      <c r="O12" s="152">
        <v>4</v>
      </c>
      <c r="P12" s="152"/>
      <c r="Q12" s="152"/>
      <c r="R12" s="152"/>
      <c r="S12" s="152"/>
      <c r="T12" s="152"/>
      <c r="U12" s="152"/>
      <c r="V12" s="189">
        <f t="shared" ref="V12:V19" si="9">SUM(W12:AD12)+AF12</f>
        <v>0</v>
      </c>
      <c r="W12" s="152"/>
      <c r="X12" s="152">
        <v>0</v>
      </c>
      <c r="Y12" s="152"/>
      <c r="Z12" s="152"/>
      <c r="AA12" s="152"/>
      <c r="AB12" s="152"/>
      <c r="AC12" s="152"/>
      <c r="AD12" s="152"/>
      <c r="AE12" s="172"/>
      <c r="AF12" s="172"/>
      <c r="AG12" s="189">
        <f t="shared" ref="AG12:AG19" si="10">SUM(AH12:AO12)+AQ12</f>
        <v>36</v>
      </c>
      <c r="AH12" s="152"/>
      <c r="AI12" s="152">
        <v>32</v>
      </c>
      <c r="AJ12" s="152"/>
      <c r="AK12" s="152">
        <v>4</v>
      </c>
      <c r="AL12" s="152"/>
      <c r="AM12" s="152"/>
      <c r="AN12" s="152"/>
      <c r="AO12" s="152"/>
      <c r="AP12" s="172" t="s">
        <v>184</v>
      </c>
      <c r="AQ12" s="177"/>
      <c r="AR12" s="189">
        <f t="shared" ref="AR12:AR21" si="11">SUM(AS12:AZ12)+BB12</f>
        <v>0</v>
      </c>
      <c r="AS12" s="152"/>
      <c r="AT12" s="152"/>
      <c r="AU12" s="152"/>
      <c r="AV12" s="152"/>
      <c r="AW12" s="152"/>
      <c r="AX12" s="152"/>
      <c r="AY12" s="152"/>
      <c r="AZ12" s="152"/>
      <c r="BA12" s="172"/>
      <c r="BB12" s="172"/>
      <c r="BC12" s="189">
        <f t="shared" ref="BC12:BC21" si="12">SUM(BD12:BK12)+BM12</f>
        <v>0</v>
      </c>
      <c r="BD12" s="152"/>
      <c r="BE12" s="152"/>
      <c r="BF12" s="152"/>
      <c r="BG12" s="152"/>
      <c r="BH12" s="152"/>
      <c r="BI12" s="152"/>
      <c r="BJ12" s="152"/>
      <c r="BK12" s="152"/>
      <c r="BL12" s="172"/>
      <c r="BM12" s="172"/>
      <c r="BN12" s="189">
        <f t="shared" ref="BN12:BN21" si="13">SUM(BO12:BV12)+BX12</f>
        <v>0</v>
      </c>
      <c r="BO12" s="152"/>
      <c r="BP12" s="152"/>
      <c r="BQ12" s="152"/>
      <c r="BR12" s="152"/>
      <c r="BS12" s="152"/>
      <c r="BT12" s="152"/>
      <c r="BU12" s="152"/>
      <c r="BV12" s="152"/>
      <c r="BW12" s="172"/>
      <c r="BX12" s="172"/>
      <c r="BY12" s="189">
        <f t="shared" ref="BY12:BY21" si="14">SUM(BZ12:CG12)+CI12</f>
        <v>0</v>
      </c>
      <c r="BZ12" s="152"/>
      <c r="CA12" s="152"/>
      <c r="CB12" s="152"/>
      <c r="CC12" s="152"/>
      <c r="CD12" s="152"/>
      <c r="CE12" s="152"/>
      <c r="CF12" s="152"/>
      <c r="CG12" s="152"/>
      <c r="CH12" s="172"/>
      <c r="CI12" s="172"/>
      <c r="CJ12" s="189">
        <f t="shared" ref="CJ12:CJ21" si="15">SUM(CK12:CR12)+CT12</f>
        <v>0</v>
      </c>
      <c r="CK12" s="152"/>
      <c r="CL12" s="152"/>
      <c r="CM12" s="152"/>
      <c r="CN12" s="152"/>
      <c r="CO12" s="152"/>
      <c r="CP12" s="152"/>
      <c r="CQ12" s="152"/>
      <c r="CR12" s="152"/>
      <c r="CS12" s="172"/>
      <c r="CT12" s="172"/>
      <c r="CU12" s="189">
        <f t="shared" ref="CU12:CU21" si="16">SUM(CV12:DC12)+DE12</f>
        <v>0</v>
      </c>
      <c r="CV12" s="152"/>
      <c r="CW12" s="152"/>
      <c r="CX12" s="152"/>
      <c r="CY12" s="152"/>
      <c r="CZ12" s="152"/>
      <c r="DA12" s="152"/>
      <c r="DB12" s="152"/>
      <c r="DC12" s="152"/>
      <c r="DD12" s="172"/>
      <c r="DE12" s="172"/>
    </row>
    <row r="13" spans="1:110" ht="13.5" thickBot="1">
      <c r="A13" s="76" t="s">
        <v>145</v>
      </c>
      <c r="B13" s="77" t="s">
        <v>75</v>
      </c>
      <c r="C13" s="152"/>
      <c r="D13" s="152" t="s">
        <v>184</v>
      </c>
      <c r="E13" s="152"/>
      <c r="F13" s="152"/>
      <c r="G13" s="152"/>
      <c r="H13" s="152"/>
      <c r="I13" s="152"/>
      <c r="J13" s="152"/>
      <c r="K13" s="160">
        <f t="shared" si="8"/>
        <v>120</v>
      </c>
      <c r="L13" s="152"/>
      <c r="M13" s="152">
        <v>87</v>
      </c>
      <c r="N13" s="152">
        <v>33</v>
      </c>
      <c r="O13" s="152"/>
      <c r="P13" s="152"/>
      <c r="Q13" s="152"/>
      <c r="R13" s="152"/>
      <c r="S13" s="152"/>
      <c r="T13" s="152"/>
      <c r="U13" s="152"/>
      <c r="V13" s="189">
        <f t="shared" si="9"/>
        <v>66</v>
      </c>
      <c r="W13" s="152"/>
      <c r="X13" s="152">
        <v>51</v>
      </c>
      <c r="Y13" s="152">
        <v>15</v>
      </c>
      <c r="Z13" s="152"/>
      <c r="AA13" s="152"/>
      <c r="AB13" s="152"/>
      <c r="AC13" s="152"/>
      <c r="AD13" s="152"/>
      <c r="AE13" s="172"/>
      <c r="AF13" s="172"/>
      <c r="AG13" s="189">
        <f t="shared" si="10"/>
        <v>54</v>
      </c>
      <c r="AH13" s="152"/>
      <c r="AI13" s="152">
        <v>36</v>
      </c>
      <c r="AJ13" s="152">
        <v>18</v>
      </c>
      <c r="AK13" s="152"/>
      <c r="AL13" s="152"/>
      <c r="AM13" s="152"/>
      <c r="AN13" s="152"/>
      <c r="AO13" s="152"/>
      <c r="AP13" s="172" t="s">
        <v>184</v>
      </c>
      <c r="AQ13" s="177"/>
      <c r="AR13" s="189">
        <f t="shared" si="11"/>
        <v>0</v>
      </c>
      <c r="AS13" s="152"/>
      <c r="AT13" s="152"/>
      <c r="AU13" s="152"/>
      <c r="AV13" s="152"/>
      <c r="AW13" s="152"/>
      <c r="AX13" s="152"/>
      <c r="AY13" s="152"/>
      <c r="AZ13" s="152"/>
      <c r="BA13" s="172"/>
      <c r="BB13" s="172"/>
      <c r="BC13" s="189">
        <f t="shared" si="12"/>
        <v>0</v>
      </c>
      <c r="BD13" s="152"/>
      <c r="BE13" s="152"/>
      <c r="BF13" s="152"/>
      <c r="BG13" s="152"/>
      <c r="BH13" s="152"/>
      <c r="BI13" s="152"/>
      <c r="BJ13" s="152"/>
      <c r="BK13" s="152"/>
      <c r="BL13" s="172"/>
      <c r="BM13" s="172"/>
      <c r="BN13" s="189">
        <f t="shared" si="13"/>
        <v>0</v>
      </c>
      <c r="BO13" s="152"/>
      <c r="BP13" s="152"/>
      <c r="BQ13" s="152"/>
      <c r="BR13" s="152"/>
      <c r="BS13" s="152"/>
      <c r="BT13" s="152"/>
      <c r="BU13" s="152"/>
      <c r="BV13" s="152"/>
      <c r="BW13" s="172"/>
      <c r="BX13" s="172"/>
      <c r="BY13" s="189">
        <f t="shared" si="14"/>
        <v>0</v>
      </c>
      <c r="BZ13" s="152"/>
      <c r="CA13" s="152"/>
      <c r="CB13" s="152"/>
      <c r="CC13" s="152"/>
      <c r="CD13" s="152"/>
      <c r="CE13" s="152"/>
      <c r="CF13" s="152"/>
      <c r="CG13" s="152"/>
      <c r="CH13" s="172"/>
      <c r="CI13" s="172"/>
      <c r="CJ13" s="189">
        <f t="shared" si="15"/>
        <v>0</v>
      </c>
      <c r="CK13" s="152"/>
      <c r="CL13" s="152"/>
      <c r="CM13" s="152"/>
      <c r="CN13" s="152"/>
      <c r="CO13" s="152"/>
      <c r="CP13" s="152"/>
      <c r="CQ13" s="152"/>
      <c r="CR13" s="152"/>
      <c r="CS13" s="172"/>
      <c r="CT13" s="172"/>
      <c r="CU13" s="189">
        <f t="shared" si="16"/>
        <v>0</v>
      </c>
      <c r="CV13" s="152"/>
      <c r="CW13" s="152"/>
      <c r="CX13" s="152"/>
      <c r="CY13" s="152"/>
      <c r="CZ13" s="152"/>
      <c r="DA13" s="152"/>
      <c r="DB13" s="152"/>
      <c r="DC13" s="152"/>
      <c r="DD13" s="172"/>
      <c r="DE13" s="172"/>
    </row>
    <row r="14" spans="1:110" ht="13.5" thickBot="1">
      <c r="A14" s="76" t="s">
        <v>146</v>
      </c>
      <c r="B14" s="77" t="s">
        <v>76</v>
      </c>
      <c r="C14" s="152"/>
      <c r="D14" s="152" t="s">
        <v>184</v>
      </c>
      <c r="E14" s="152"/>
      <c r="F14" s="152"/>
      <c r="G14" s="152"/>
      <c r="H14" s="152"/>
      <c r="I14" s="152"/>
      <c r="J14" s="152"/>
      <c r="K14" s="160">
        <f t="shared" si="8"/>
        <v>120</v>
      </c>
      <c r="L14" s="152"/>
      <c r="M14" s="152">
        <v>115</v>
      </c>
      <c r="N14" s="152"/>
      <c r="O14" s="152">
        <v>5</v>
      </c>
      <c r="P14" s="152"/>
      <c r="Q14" s="152"/>
      <c r="R14" s="152"/>
      <c r="S14" s="152"/>
      <c r="T14" s="152"/>
      <c r="U14" s="152"/>
      <c r="V14" s="189">
        <f t="shared" si="9"/>
        <v>51</v>
      </c>
      <c r="W14" s="152"/>
      <c r="X14" s="152">
        <v>51</v>
      </c>
      <c r="Y14" s="152"/>
      <c r="Z14" s="152"/>
      <c r="AA14" s="152"/>
      <c r="AB14" s="152"/>
      <c r="AC14" s="152"/>
      <c r="AD14" s="152"/>
      <c r="AE14" s="172"/>
      <c r="AF14" s="172"/>
      <c r="AG14" s="189">
        <f t="shared" si="10"/>
        <v>69</v>
      </c>
      <c r="AH14" s="152"/>
      <c r="AI14" s="152">
        <v>64</v>
      </c>
      <c r="AJ14" s="152"/>
      <c r="AK14" s="152">
        <v>5</v>
      </c>
      <c r="AL14" s="152"/>
      <c r="AM14" s="152"/>
      <c r="AN14" s="152"/>
      <c r="AO14" s="152"/>
      <c r="AP14" s="172" t="s">
        <v>184</v>
      </c>
      <c r="AQ14" s="177"/>
      <c r="AR14" s="189">
        <f t="shared" si="11"/>
        <v>0</v>
      </c>
      <c r="AS14" s="152"/>
      <c r="AT14" s="152"/>
      <c r="AU14" s="152"/>
      <c r="AV14" s="152"/>
      <c r="AW14" s="152"/>
      <c r="AX14" s="152"/>
      <c r="AY14" s="152"/>
      <c r="AZ14" s="152"/>
      <c r="BA14" s="172"/>
      <c r="BB14" s="172"/>
      <c r="BC14" s="189">
        <f t="shared" si="12"/>
        <v>0</v>
      </c>
      <c r="BD14" s="152"/>
      <c r="BE14" s="152"/>
      <c r="BF14" s="152"/>
      <c r="BG14" s="152"/>
      <c r="BH14" s="152"/>
      <c r="BI14" s="152"/>
      <c r="BJ14" s="152"/>
      <c r="BK14" s="152"/>
      <c r="BL14" s="172"/>
      <c r="BM14" s="172"/>
      <c r="BN14" s="189">
        <f t="shared" si="13"/>
        <v>0</v>
      </c>
      <c r="BO14" s="152"/>
      <c r="BP14" s="152"/>
      <c r="BQ14" s="152"/>
      <c r="BR14" s="152"/>
      <c r="BS14" s="152"/>
      <c r="BT14" s="152"/>
      <c r="BU14" s="152"/>
      <c r="BV14" s="152"/>
      <c r="BW14" s="172"/>
      <c r="BX14" s="172"/>
      <c r="BY14" s="189">
        <f t="shared" si="14"/>
        <v>0</v>
      </c>
      <c r="BZ14" s="152"/>
      <c r="CA14" s="152"/>
      <c r="CB14" s="152"/>
      <c r="CC14" s="152"/>
      <c r="CD14" s="152"/>
      <c r="CE14" s="152"/>
      <c r="CF14" s="152"/>
      <c r="CG14" s="152"/>
      <c r="CH14" s="172"/>
      <c r="CI14" s="172"/>
      <c r="CJ14" s="189">
        <f t="shared" si="15"/>
        <v>0</v>
      </c>
      <c r="CK14" s="152"/>
      <c r="CL14" s="152"/>
      <c r="CM14" s="152"/>
      <c r="CN14" s="152"/>
      <c r="CO14" s="152"/>
      <c r="CP14" s="152"/>
      <c r="CQ14" s="152"/>
      <c r="CR14" s="152"/>
      <c r="CS14" s="172"/>
      <c r="CT14" s="172"/>
      <c r="CU14" s="189">
        <f t="shared" si="16"/>
        <v>0</v>
      </c>
      <c r="CV14" s="152"/>
      <c r="CW14" s="152"/>
      <c r="CX14" s="152"/>
      <c r="CY14" s="152"/>
      <c r="CZ14" s="152"/>
      <c r="DA14" s="152"/>
      <c r="DB14" s="152"/>
      <c r="DC14" s="152"/>
      <c r="DD14" s="172"/>
      <c r="DE14" s="172"/>
    </row>
    <row r="15" spans="1:110" ht="13.5" thickBot="1">
      <c r="A15" s="76" t="s">
        <v>147</v>
      </c>
      <c r="B15" s="77" t="s">
        <v>77</v>
      </c>
      <c r="C15" s="152"/>
      <c r="D15" s="152" t="s">
        <v>184</v>
      </c>
      <c r="E15" s="152"/>
      <c r="F15" s="152"/>
      <c r="G15" s="152"/>
      <c r="H15" s="152"/>
      <c r="I15" s="152"/>
      <c r="J15" s="152"/>
      <c r="K15" s="160">
        <f t="shared" si="8"/>
        <v>180</v>
      </c>
      <c r="L15" s="152"/>
      <c r="M15" s="152">
        <v>148</v>
      </c>
      <c r="N15" s="152">
        <v>32</v>
      </c>
      <c r="O15" s="152"/>
      <c r="P15" s="152"/>
      <c r="Q15" s="152"/>
      <c r="R15" s="152"/>
      <c r="S15" s="152"/>
      <c r="T15" s="152"/>
      <c r="U15" s="152"/>
      <c r="V15" s="189">
        <f t="shared" si="9"/>
        <v>85</v>
      </c>
      <c r="W15" s="152"/>
      <c r="X15" s="152">
        <v>69</v>
      </c>
      <c r="Y15" s="152">
        <v>16</v>
      </c>
      <c r="Z15" s="152"/>
      <c r="AA15" s="152"/>
      <c r="AB15" s="152"/>
      <c r="AC15" s="152"/>
      <c r="AD15" s="152"/>
      <c r="AE15" s="172"/>
      <c r="AF15" s="172"/>
      <c r="AG15" s="189">
        <f t="shared" si="10"/>
        <v>95</v>
      </c>
      <c r="AH15" s="152"/>
      <c r="AI15" s="152">
        <v>79</v>
      </c>
      <c r="AJ15" s="152">
        <v>16</v>
      </c>
      <c r="AK15" s="152"/>
      <c r="AL15" s="152"/>
      <c r="AM15" s="152"/>
      <c r="AN15" s="152"/>
      <c r="AO15" s="152"/>
      <c r="AP15" s="172" t="s">
        <v>184</v>
      </c>
      <c r="AQ15" s="177"/>
      <c r="AR15" s="189">
        <f t="shared" si="11"/>
        <v>0</v>
      </c>
      <c r="AS15" s="152"/>
      <c r="AT15" s="152"/>
      <c r="AU15" s="152"/>
      <c r="AV15" s="152"/>
      <c r="AW15" s="152"/>
      <c r="AX15" s="152"/>
      <c r="AY15" s="152"/>
      <c r="AZ15" s="152"/>
      <c r="BA15" s="172"/>
      <c r="BB15" s="172"/>
      <c r="BC15" s="189">
        <f t="shared" si="12"/>
        <v>0</v>
      </c>
      <c r="BD15" s="152"/>
      <c r="BE15" s="152"/>
      <c r="BF15" s="152"/>
      <c r="BG15" s="152"/>
      <c r="BH15" s="152"/>
      <c r="BI15" s="152"/>
      <c r="BJ15" s="152"/>
      <c r="BK15" s="152"/>
      <c r="BL15" s="172"/>
      <c r="BM15" s="172"/>
      <c r="BN15" s="189">
        <f t="shared" si="13"/>
        <v>0</v>
      </c>
      <c r="BO15" s="152"/>
      <c r="BP15" s="152"/>
      <c r="BQ15" s="152"/>
      <c r="BR15" s="152"/>
      <c r="BS15" s="152"/>
      <c r="BT15" s="152"/>
      <c r="BU15" s="152"/>
      <c r="BV15" s="152"/>
      <c r="BW15" s="172"/>
      <c r="BX15" s="172"/>
      <c r="BY15" s="189">
        <f t="shared" si="14"/>
        <v>0</v>
      </c>
      <c r="BZ15" s="152"/>
      <c r="CA15" s="152"/>
      <c r="CB15" s="152"/>
      <c r="CC15" s="152"/>
      <c r="CD15" s="152"/>
      <c r="CE15" s="152"/>
      <c r="CF15" s="152"/>
      <c r="CG15" s="152"/>
      <c r="CH15" s="172"/>
      <c r="CI15" s="172"/>
      <c r="CJ15" s="189">
        <f t="shared" si="15"/>
        <v>0</v>
      </c>
      <c r="CK15" s="152"/>
      <c r="CL15" s="152"/>
      <c r="CM15" s="152"/>
      <c r="CN15" s="152"/>
      <c r="CO15" s="152"/>
      <c r="CP15" s="152"/>
      <c r="CQ15" s="152"/>
      <c r="CR15" s="152"/>
      <c r="CS15" s="172"/>
      <c r="CT15" s="172"/>
      <c r="CU15" s="189">
        <f t="shared" si="16"/>
        <v>0</v>
      </c>
      <c r="CV15" s="152"/>
      <c r="CW15" s="152"/>
      <c r="CX15" s="152"/>
      <c r="CY15" s="152"/>
      <c r="CZ15" s="152"/>
      <c r="DA15" s="152"/>
      <c r="DB15" s="152"/>
      <c r="DC15" s="152"/>
      <c r="DD15" s="172"/>
      <c r="DE15" s="172"/>
    </row>
    <row r="16" spans="1:110" ht="13.5" thickBot="1">
      <c r="A16" s="76"/>
      <c r="B16" s="77"/>
      <c r="C16" s="152"/>
      <c r="D16" s="152"/>
      <c r="E16" s="152"/>
      <c r="F16" s="152"/>
      <c r="G16" s="152"/>
      <c r="H16" s="152"/>
      <c r="I16" s="152"/>
      <c r="J16" s="152"/>
      <c r="K16" s="160">
        <f t="shared" si="8"/>
        <v>0</v>
      </c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89">
        <f t="shared" si="9"/>
        <v>0</v>
      </c>
      <c r="W16" s="152"/>
      <c r="X16" s="152"/>
      <c r="Y16" s="152"/>
      <c r="Z16" s="152"/>
      <c r="AA16" s="152"/>
      <c r="AB16" s="152"/>
      <c r="AC16" s="152"/>
      <c r="AD16" s="152"/>
      <c r="AE16" s="172"/>
      <c r="AF16" s="172"/>
      <c r="AG16" s="189">
        <f t="shared" si="10"/>
        <v>0</v>
      </c>
      <c r="AH16" s="152"/>
      <c r="AI16" s="152"/>
      <c r="AJ16" s="152"/>
      <c r="AK16" s="152"/>
      <c r="AL16" s="152"/>
      <c r="AM16" s="152"/>
      <c r="AN16" s="152"/>
      <c r="AO16" s="152"/>
      <c r="AP16" s="172"/>
      <c r="AQ16" s="177"/>
      <c r="AR16" s="189">
        <f t="shared" si="11"/>
        <v>0</v>
      </c>
      <c r="AS16" s="152"/>
      <c r="AT16" s="152"/>
      <c r="AU16" s="152"/>
      <c r="AV16" s="152"/>
      <c r="AW16" s="152"/>
      <c r="AX16" s="152"/>
      <c r="AY16" s="152"/>
      <c r="AZ16" s="152"/>
      <c r="BA16" s="172"/>
      <c r="BB16" s="172"/>
      <c r="BC16" s="189">
        <f t="shared" si="12"/>
        <v>0</v>
      </c>
      <c r="BD16" s="152"/>
      <c r="BE16" s="152"/>
      <c r="BF16" s="152"/>
      <c r="BG16" s="152"/>
      <c r="BH16" s="152"/>
      <c r="BI16" s="152"/>
      <c r="BJ16" s="152"/>
      <c r="BK16" s="152"/>
      <c r="BL16" s="172"/>
      <c r="BM16" s="172"/>
      <c r="BN16" s="189">
        <f t="shared" si="13"/>
        <v>0</v>
      </c>
      <c r="BO16" s="152"/>
      <c r="BP16" s="152"/>
      <c r="BQ16" s="152"/>
      <c r="BR16" s="152"/>
      <c r="BS16" s="152"/>
      <c r="BT16" s="152"/>
      <c r="BU16" s="152"/>
      <c r="BV16" s="152"/>
      <c r="BW16" s="172"/>
      <c r="BX16" s="172"/>
      <c r="BY16" s="189">
        <f t="shared" si="14"/>
        <v>0</v>
      </c>
      <c r="BZ16" s="152"/>
      <c r="CA16" s="152"/>
      <c r="CB16" s="152"/>
      <c r="CC16" s="152"/>
      <c r="CD16" s="152"/>
      <c r="CE16" s="152"/>
      <c r="CF16" s="152"/>
      <c r="CG16" s="152"/>
      <c r="CH16" s="172"/>
      <c r="CI16" s="172"/>
      <c r="CJ16" s="189">
        <f t="shared" si="15"/>
        <v>0</v>
      </c>
      <c r="CK16" s="152"/>
      <c r="CL16" s="152"/>
      <c r="CM16" s="152"/>
      <c r="CN16" s="152"/>
      <c r="CO16" s="152"/>
      <c r="CP16" s="152"/>
      <c r="CQ16" s="152"/>
      <c r="CR16" s="152"/>
      <c r="CS16" s="172"/>
      <c r="CT16" s="172"/>
      <c r="CU16" s="189">
        <f t="shared" si="16"/>
        <v>0</v>
      </c>
      <c r="CV16" s="152"/>
      <c r="CW16" s="152"/>
      <c r="CX16" s="152"/>
      <c r="CY16" s="152"/>
      <c r="CZ16" s="152"/>
      <c r="DA16" s="152"/>
      <c r="DB16" s="152"/>
      <c r="DC16" s="152"/>
      <c r="DD16" s="172"/>
      <c r="DE16" s="172"/>
    </row>
    <row r="17" spans="1:109" ht="13.5" thickBot="1">
      <c r="A17" s="76" t="s">
        <v>148</v>
      </c>
      <c r="B17" s="77" t="s">
        <v>43</v>
      </c>
      <c r="C17" s="152" t="s">
        <v>185</v>
      </c>
      <c r="D17" s="152" t="s">
        <v>184</v>
      </c>
      <c r="E17" s="152"/>
      <c r="F17" s="152"/>
      <c r="G17" s="152"/>
      <c r="H17" s="152"/>
      <c r="I17" s="152"/>
      <c r="J17" s="152"/>
      <c r="K17" s="160">
        <f t="shared" si="8"/>
        <v>118</v>
      </c>
      <c r="L17" s="152"/>
      <c r="M17" s="152">
        <v>110</v>
      </c>
      <c r="N17" s="152">
        <v>8</v>
      </c>
      <c r="O17" s="152"/>
      <c r="P17" s="152"/>
      <c r="Q17" s="152"/>
      <c r="R17" s="152"/>
      <c r="S17" s="152"/>
      <c r="T17" s="152"/>
      <c r="U17" s="152"/>
      <c r="V17" s="189">
        <f t="shared" si="9"/>
        <v>51</v>
      </c>
      <c r="W17" s="152"/>
      <c r="X17" s="152">
        <v>47</v>
      </c>
      <c r="Y17" s="152">
        <v>4</v>
      </c>
      <c r="Z17" s="152"/>
      <c r="AA17" s="152"/>
      <c r="AB17" s="152"/>
      <c r="AC17" s="152"/>
      <c r="AD17" s="152"/>
      <c r="AE17" s="172" t="s">
        <v>185</v>
      </c>
      <c r="AF17" s="172"/>
      <c r="AG17" s="189">
        <f t="shared" si="10"/>
        <v>67</v>
      </c>
      <c r="AH17" s="152"/>
      <c r="AI17" s="152">
        <v>63</v>
      </c>
      <c r="AJ17" s="152">
        <v>4</v>
      </c>
      <c r="AK17" s="152"/>
      <c r="AL17" s="152"/>
      <c r="AM17" s="152"/>
      <c r="AN17" s="152"/>
      <c r="AO17" s="152"/>
      <c r="AP17" s="172" t="s">
        <v>184</v>
      </c>
      <c r="AQ17" s="177"/>
      <c r="AR17" s="189">
        <f t="shared" si="11"/>
        <v>0</v>
      </c>
      <c r="AS17" s="152"/>
      <c r="AT17" s="152"/>
      <c r="AU17" s="152"/>
      <c r="AV17" s="152"/>
      <c r="AW17" s="152"/>
      <c r="AX17" s="152"/>
      <c r="AY17" s="152"/>
      <c r="AZ17" s="152"/>
      <c r="BA17" s="172"/>
      <c r="BB17" s="172"/>
      <c r="BC17" s="189">
        <f t="shared" si="12"/>
        <v>0</v>
      </c>
      <c r="BD17" s="152"/>
      <c r="BE17" s="152"/>
      <c r="BF17" s="152"/>
      <c r="BG17" s="152"/>
      <c r="BH17" s="152"/>
      <c r="BI17" s="152"/>
      <c r="BJ17" s="152"/>
      <c r="BK17" s="152"/>
      <c r="BL17" s="172"/>
      <c r="BM17" s="172"/>
      <c r="BN17" s="189">
        <f t="shared" si="13"/>
        <v>0</v>
      </c>
      <c r="BO17" s="152"/>
      <c r="BP17" s="152"/>
      <c r="BQ17" s="152"/>
      <c r="BR17" s="152"/>
      <c r="BS17" s="152"/>
      <c r="BT17" s="152"/>
      <c r="BU17" s="152"/>
      <c r="BV17" s="152"/>
      <c r="BW17" s="172"/>
      <c r="BX17" s="172"/>
      <c r="BY17" s="189">
        <f t="shared" si="14"/>
        <v>0</v>
      </c>
      <c r="BZ17" s="152"/>
      <c r="CA17" s="152"/>
      <c r="CB17" s="152"/>
      <c r="CC17" s="152"/>
      <c r="CD17" s="152"/>
      <c r="CE17" s="152"/>
      <c r="CF17" s="152"/>
      <c r="CG17" s="152"/>
      <c r="CH17" s="172"/>
      <c r="CI17" s="172"/>
      <c r="CJ17" s="189">
        <f t="shared" si="15"/>
        <v>0</v>
      </c>
      <c r="CK17" s="152"/>
      <c r="CL17" s="152"/>
      <c r="CM17" s="152"/>
      <c r="CN17" s="152"/>
      <c r="CO17" s="152"/>
      <c r="CP17" s="152"/>
      <c r="CQ17" s="152"/>
      <c r="CR17" s="152"/>
      <c r="CS17" s="172"/>
      <c r="CT17" s="172"/>
      <c r="CU17" s="189">
        <f t="shared" si="16"/>
        <v>0</v>
      </c>
      <c r="CV17" s="152"/>
      <c r="CW17" s="152"/>
      <c r="CX17" s="152"/>
      <c r="CY17" s="152"/>
      <c r="CZ17" s="152"/>
      <c r="DA17" s="152"/>
      <c r="DB17" s="152"/>
      <c r="DC17" s="152"/>
      <c r="DD17" s="172"/>
      <c r="DE17" s="172"/>
    </row>
    <row r="18" spans="1:109" ht="13.5" thickBot="1">
      <c r="A18" s="76" t="s">
        <v>149</v>
      </c>
      <c r="B18" s="77" t="s">
        <v>78</v>
      </c>
      <c r="C18" s="152"/>
      <c r="D18" s="152" t="s">
        <v>184</v>
      </c>
      <c r="E18" s="152"/>
      <c r="F18" s="152"/>
      <c r="G18" s="152"/>
      <c r="H18" s="152"/>
      <c r="I18" s="152"/>
      <c r="J18" s="152"/>
      <c r="K18" s="160">
        <f t="shared" si="8"/>
        <v>80</v>
      </c>
      <c r="L18" s="152"/>
      <c r="M18" s="152">
        <v>53</v>
      </c>
      <c r="N18" s="152">
        <v>27</v>
      </c>
      <c r="O18" s="152"/>
      <c r="P18" s="152"/>
      <c r="Q18" s="152"/>
      <c r="R18" s="152"/>
      <c r="S18" s="152"/>
      <c r="T18" s="152"/>
      <c r="U18" s="152"/>
      <c r="V18" s="189">
        <f t="shared" si="9"/>
        <v>34</v>
      </c>
      <c r="W18" s="152"/>
      <c r="X18" s="152">
        <v>22</v>
      </c>
      <c r="Y18" s="152">
        <v>12</v>
      </c>
      <c r="Z18" s="152"/>
      <c r="AA18" s="152"/>
      <c r="AB18" s="152"/>
      <c r="AC18" s="152"/>
      <c r="AD18" s="152"/>
      <c r="AE18" s="172"/>
      <c r="AF18" s="172"/>
      <c r="AG18" s="189">
        <f t="shared" si="10"/>
        <v>46</v>
      </c>
      <c r="AH18" s="152"/>
      <c r="AI18" s="152">
        <v>31</v>
      </c>
      <c r="AJ18" s="152">
        <v>15</v>
      </c>
      <c r="AK18" s="152"/>
      <c r="AL18" s="152"/>
      <c r="AM18" s="152"/>
      <c r="AN18" s="152"/>
      <c r="AO18" s="152"/>
      <c r="AP18" s="172" t="s">
        <v>184</v>
      </c>
      <c r="AQ18" s="177"/>
      <c r="AR18" s="189">
        <f t="shared" si="11"/>
        <v>0</v>
      </c>
      <c r="AS18" s="152"/>
      <c r="AT18" s="152"/>
      <c r="AU18" s="152"/>
      <c r="AV18" s="152"/>
      <c r="AW18" s="152"/>
      <c r="AX18" s="152"/>
      <c r="AY18" s="152"/>
      <c r="AZ18" s="152"/>
      <c r="BA18" s="172"/>
      <c r="BB18" s="172"/>
      <c r="BC18" s="189">
        <f t="shared" si="12"/>
        <v>0</v>
      </c>
      <c r="BD18" s="152"/>
      <c r="BE18" s="152"/>
      <c r="BF18" s="152"/>
      <c r="BG18" s="152"/>
      <c r="BH18" s="152"/>
      <c r="BI18" s="152"/>
      <c r="BJ18" s="152"/>
      <c r="BK18" s="152"/>
      <c r="BL18" s="172"/>
      <c r="BM18" s="172"/>
      <c r="BN18" s="189">
        <f t="shared" si="13"/>
        <v>0</v>
      </c>
      <c r="BO18" s="152"/>
      <c r="BP18" s="152"/>
      <c r="BQ18" s="152"/>
      <c r="BR18" s="152"/>
      <c r="BS18" s="152"/>
      <c r="BT18" s="152"/>
      <c r="BU18" s="152"/>
      <c r="BV18" s="152"/>
      <c r="BW18" s="172"/>
      <c r="BX18" s="172"/>
      <c r="BY18" s="189">
        <f t="shared" si="14"/>
        <v>0</v>
      </c>
      <c r="BZ18" s="152"/>
      <c r="CA18" s="152"/>
      <c r="CB18" s="152"/>
      <c r="CC18" s="152"/>
      <c r="CD18" s="152"/>
      <c r="CE18" s="152"/>
      <c r="CF18" s="152"/>
      <c r="CG18" s="152"/>
      <c r="CH18" s="172"/>
      <c r="CI18" s="172"/>
      <c r="CJ18" s="189">
        <f t="shared" si="15"/>
        <v>0</v>
      </c>
      <c r="CK18" s="152"/>
      <c r="CL18" s="152"/>
      <c r="CM18" s="152"/>
      <c r="CN18" s="152"/>
      <c r="CO18" s="152"/>
      <c r="CP18" s="152"/>
      <c r="CQ18" s="152"/>
      <c r="CR18" s="152"/>
      <c r="CS18" s="172"/>
      <c r="CT18" s="172"/>
      <c r="CU18" s="189">
        <f t="shared" si="16"/>
        <v>0</v>
      </c>
      <c r="CV18" s="152"/>
      <c r="CW18" s="152"/>
      <c r="CX18" s="152"/>
      <c r="CY18" s="152"/>
      <c r="CZ18" s="152"/>
      <c r="DA18" s="152"/>
      <c r="DB18" s="152"/>
      <c r="DC18" s="152"/>
      <c r="DD18" s="172"/>
      <c r="DE18" s="172"/>
    </row>
    <row r="19" spans="1:109" ht="13.5" thickBot="1">
      <c r="A19" s="76" t="s">
        <v>150</v>
      </c>
      <c r="B19" s="77" t="s">
        <v>132</v>
      </c>
      <c r="C19" s="152" t="s">
        <v>184</v>
      </c>
      <c r="D19" s="152"/>
      <c r="E19" s="152"/>
      <c r="F19" s="152"/>
      <c r="G19" s="152"/>
      <c r="H19" s="152"/>
      <c r="I19" s="152"/>
      <c r="J19" s="152"/>
      <c r="K19" s="160">
        <f t="shared" si="8"/>
        <v>36</v>
      </c>
      <c r="L19" s="152"/>
      <c r="M19" s="152">
        <v>36</v>
      </c>
      <c r="N19" s="152"/>
      <c r="O19" s="152"/>
      <c r="P19" s="152"/>
      <c r="Q19" s="152"/>
      <c r="R19" s="152"/>
      <c r="S19" s="152"/>
      <c r="T19" s="152"/>
      <c r="U19" s="152"/>
      <c r="V19" s="189">
        <f t="shared" si="9"/>
        <v>36</v>
      </c>
      <c r="W19" s="152"/>
      <c r="X19" s="152">
        <v>36</v>
      </c>
      <c r="Y19" s="152"/>
      <c r="Z19" s="152"/>
      <c r="AA19" s="152"/>
      <c r="AB19" s="152"/>
      <c r="AC19" s="152"/>
      <c r="AD19" s="152"/>
      <c r="AE19" s="172" t="s">
        <v>184</v>
      </c>
      <c r="AF19" s="172"/>
      <c r="AG19" s="189">
        <f t="shared" si="10"/>
        <v>0</v>
      </c>
      <c r="AH19" s="152"/>
      <c r="AI19" s="152"/>
      <c r="AJ19" s="152"/>
      <c r="AK19" s="152"/>
      <c r="AL19" s="152"/>
      <c r="AM19" s="152"/>
      <c r="AN19" s="152"/>
      <c r="AO19" s="152"/>
      <c r="AP19" s="172"/>
      <c r="AQ19" s="177"/>
      <c r="AR19" s="189">
        <f t="shared" si="11"/>
        <v>0</v>
      </c>
      <c r="AS19" s="152"/>
      <c r="AT19" s="152"/>
      <c r="AU19" s="152"/>
      <c r="AV19" s="152"/>
      <c r="AW19" s="152"/>
      <c r="AX19" s="152"/>
      <c r="AY19" s="152"/>
      <c r="AZ19" s="152"/>
      <c r="BA19" s="172"/>
      <c r="BB19" s="172"/>
      <c r="BC19" s="189">
        <f t="shared" si="12"/>
        <v>0</v>
      </c>
      <c r="BD19" s="152"/>
      <c r="BE19" s="152"/>
      <c r="BF19" s="152"/>
      <c r="BG19" s="152"/>
      <c r="BH19" s="152"/>
      <c r="BI19" s="152"/>
      <c r="BJ19" s="152"/>
      <c r="BK19" s="152"/>
      <c r="BL19" s="172"/>
      <c r="BM19" s="172"/>
      <c r="BN19" s="189">
        <f t="shared" si="13"/>
        <v>0</v>
      </c>
      <c r="BO19" s="152"/>
      <c r="BP19" s="152"/>
      <c r="BQ19" s="152"/>
      <c r="BR19" s="152"/>
      <c r="BS19" s="152"/>
      <c r="BT19" s="152"/>
      <c r="BU19" s="152"/>
      <c r="BV19" s="152"/>
      <c r="BW19" s="172"/>
      <c r="BX19" s="172"/>
      <c r="BY19" s="189">
        <f t="shared" si="14"/>
        <v>0</v>
      </c>
      <c r="BZ19" s="152"/>
      <c r="CA19" s="152"/>
      <c r="CB19" s="152"/>
      <c r="CC19" s="152"/>
      <c r="CD19" s="152"/>
      <c r="CE19" s="152"/>
      <c r="CF19" s="152"/>
      <c r="CG19" s="152"/>
      <c r="CH19" s="172"/>
      <c r="CI19" s="172"/>
      <c r="CJ19" s="189">
        <f t="shared" si="15"/>
        <v>0</v>
      </c>
      <c r="CK19" s="152"/>
      <c r="CL19" s="152"/>
      <c r="CM19" s="152"/>
      <c r="CN19" s="152"/>
      <c r="CO19" s="152"/>
      <c r="CP19" s="152"/>
      <c r="CQ19" s="152"/>
      <c r="CR19" s="152"/>
      <c r="CS19" s="172"/>
      <c r="CT19" s="172"/>
      <c r="CU19" s="189">
        <f t="shared" si="16"/>
        <v>0</v>
      </c>
      <c r="CV19" s="152"/>
      <c r="CW19" s="152"/>
      <c r="CX19" s="152"/>
      <c r="CY19" s="152"/>
      <c r="CZ19" s="152"/>
      <c r="DA19" s="152"/>
      <c r="DB19" s="152"/>
      <c r="DC19" s="152"/>
      <c r="DD19" s="172"/>
      <c r="DE19" s="172"/>
    </row>
    <row r="20" spans="1:109" ht="13.5" thickBot="1">
      <c r="A20" s="76"/>
      <c r="B20" s="77"/>
      <c r="C20" s="152"/>
      <c r="D20" s="152"/>
      <c r="E20" s="152"/>
      <c r="F20" s="152"/>
      <c r="G20" s="152"/>
      <c r="H20" s="152"/>
      <c r="I20" s="152"/>
      <c r="J20" s="152"/>
      <c r="K20" s="151">
        <f t="shared" ref="K20:K21" si="17">SUM(L20:S20)</f>
        <v>0</v>
      </c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1"/>
      <c r="W20" s="152"/>
      <c r="X20" s="152"/>
      <c r="Y20" s="152"/>
      <c r="Z20" s="152"/>
      <c r="AA20" s="152"/>
      <c r="AB20" s="152"/>
      <c r="AC20" s="152"/>
      <c r="AD20" s="152"/>
      <c r="AE20" s="172"/>
      <c r="AF20" s="172"/>
      <c r="AG20" s="151">
        <f t="shared" ref="AG20" si="18">SUM(AH20:AO20)</f>
        <v>0</v>
      </c>
      <c r="AH20" s="152"/>
      <c r="AI20" s="152"/>
      <c r="AJ20" s="152"/>
      <c r="AK20" s="152"/>
      <c r="AL20" s="152"/>
      <c r="AM20" s="152"/>
      <c r="AN20" s="152"/>
      <c r="AO20" s="152"/>
      <c r="AP20" s="172"/>
      <c r="AQ20" s="177"/>
      <c r="AR20" s="189">
        <f t="shared" si="11"/>
        <v>0</v>
      </c>
      <c r="AS20" s="152"/>
      <c r="AT20" s="152"/>
      <c r="AU20" s="152"/>
      <c r="AV20" s="152"/>
      <c r="AW20" s="152"/>
      <c r="AX20" s="152"/>
      <c r="AY20" s="152"/>
      <c r="AZ20" s="152"/>
      <c r="BA20" s="172"/>
      <c r="BB20" s="172"/>
      <c r="BC20" s="189">
        <f t="shared" si="12"/>
        <v>0</v>
      </c>
      <c r="BD20" s="152"/>
      <c r="BE20" s="152"/>
      <c r="BF20" s="152"/>
      <c r="BG20" s="152"/>
      <c r="BH20" s="152"/>
      <c r="BI20" s="152"/>
      <c r="BJ20" s="152"/>
      <c r="BK20" s="152"/>
      <c r="BL20" s="172"/>
      <c r="BM20" s="172"/>
      <c r="BN20" s="189">
        <f t="shared" si="13"/>
        <v>0</v>
      </c>
      <c r="BO20" s="152"/>
      <c r="BP20" s="152"/>
      <c r="BQ20" s="152"/>
      <c r="BR20" s="152"/>
      <c r="BS20" s="152"/>
      <c r="BT20" s="152"/>
      <c r="BU20" s="152"/>
      <c r="BV20" s="152"/>
      <c r="BW20" s="172"/>
      <c r="BX20" s="172"/>
      <c r="BY20" s="189">
        <f t="shared" si="14"/>
        <v>0</v>
      </c>
      <c r="BZ20" s="152"/>
      <c r="CA20" s="152"/>
      <c r="CB20" s="152"/>
      <c r="CC20" s="152"/>
      <c r="CD20" s="152"/>
      <c r="CE20" s="152"/>
      <c r="CF20" s="152"/>
      <c r="CG20" s="152"/>
      <c r="CH20" s="172"/>
      <c r="CI20" s="172"/>
      <c r="CJ20" s="189">
        <f t="shared" si="15"/>
        <v>0</v>
      </c>
      <c r="CK20" s="152"/>
      <c r="CL20" s="152"/>
      <c r="CM20" s="152"/>
      <c r="CN20" s="152"/>
      <c r="CO20" s="152"/>
      <c r="CP20" s="152"/>
      <c r="CQ20" s="152"/>
      <c r="CR20" s="152"/>
      <c r="CS20" s="172"/>
      <c r="CT20" s="172"/>
      <c r="CU20" s="189">
        <f t="shared" si="16"/>
        <v>0</v>
      </c>
      <c r="CV20" s="152"/>
      <c r="CW20" s="152"/>
      <c r="CX20" s="152"/>
      <c r="CY20" s="152"/>
      <c r="CZ20" s="152"/>
      <c r="DA20" s="152"/>
      <c r="DB20" s="152"/>
      <c r="DC20" s="152"/>
      <c r="DD20" s="172"/>
      <c r="DE20" s="172"/>
    </row>
    <row r="21" spans="1:109" ht="13.5" thickBot="1">
      <c r="A21" s="130"/>
      <c r="B21" s="131"/>
      <c r="C21" s="153"/>
      <c r="D21" s="153"/>
      <c r="E21" s="153"/>
      <c r="F21" s="153"/>
      <c r="G21" s="153"/>
      <c r="H21" s="153"/>
      <c r="I21" s="153"/>
      <c r="J21" s="153"/>
      <c r="K21" s="151">
        <f t="shared" si="17"/>
        <v>0</v>
      </c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1"/>
      <c r="W21" s="153"/>
      <c r="X21" s="153"/>
      <c r="Y21" s="153"/>
      <c r="Z21" s="153"/>
      <c r="AA21" s="153"/>
      <c r="AB21" s="153"/>
      <c r="AC21" s="153"/>
      <c r="AD21" s="153"/>
      <c r="AE21" s="173"/>
      <c r="AF21" s="173"/>
      <c r="AG21" s="151"/>
      <c r="AH21" s="153"/>
      <c r="AI21" s="153"/>
      <c r="AJ21" s="153"/>
      <c r="AK21" s="153"/>
      <c r="AL21" s="153"/>
      <c r="AM21" s="153"/>
      <c r="AN21" s="153"/>
      <c r="AO21" s="153"/>
      <c r="AP21" s="173"/>
      <c r="AQ21" s="178"/>
      <c r="AR21" s="189">
        <f t="shared" si="11"/>
        <v>0</v>
      </c>
      <c r="AS21" s="153"/>
      <c r="AT21" s="153"/>
      <c r="AU21" s="153"/>
      <c r="AV21" s="153"/>
      <c r="AW21" s="153"/>
      <c r="AX21" s="153"/>
      <c r="AY21" s="153"/>
      <c r="AZ21" s="153"/>
      <c r="BA21" s="173"/>
      <c r="BB21" s="173"/>
      <c r="BC21" s="189">
        <f t="shared" si="12"/>
        <v>0</v>
      </c>
      <c r="BD21" s="153"/>
      <c r="BE21" s="153"/>
      <c r="BF21" s="153"/>
      <c r="BG21" s="153"/>
      <c r="BH21" s="153"/>
      <c r="BI21" s="153"/>
      <c r="BJ21" s="153"/>
      <c r="BK21" s="153"/>
      <c r="BL21" s="173"/>
      <c r="BM21" s="173"/>
      <c r="BN21" s="189">
        <f t="shared" si="13"/>
        <v>0</v>
      </c>
      <c r="BO21" s="153"/>
      <c r="BP21" s="153"/>
      <c r="BQ21" s="153"/>
      <c r="BR21" s="153"/>
      <c r="BS21" s="153"/>
      <c r="BT21" s="153"/>
      <c r="BU21" s="153"/>
      <c r="BV21" s="153"/>
      <c r="BW21" s="173"/>
      <c r="BX21" s="173"/>
      <c r="BY21" s="189">
        <f t="shared" si="14"/>
        <v>0</v>
      </c>
      <c r="BZ21" s="153"/>
      <c r="CA21" s="153"/>
      <c r="CB21" s="153"/>
      <c r="CC21" s="153"/>
      <c r="CD21" s="153"/>
      <c r="CE21" s="153"/>
      <c r="CF21" s="153"/>
      <c r="CG21" s="153"/>
      <c r="CH21" s="173"/>
      <c r="CI21" s="173"/>
      <c r="CJ21" s="189">
        <f t="shared" si="15"/>
        <v>0</v>
      </c>
      <c r="CK21" s="153"/>
      <c r="CL21" s="153"/>
      <c r="CM21" s="153"/>
      <c r="CN21" s="153"/>
      <c r="CO21" s="153"/>
      <c r="CP21" s="153"/>
      <c r="CQ21" s="153"/>
      <c r="CR21" s="153"/>
      <c r="CS21" s="173"/>
      <c r="CT21" s="173"/>
      <c r="CU21" s="189">
        <f t="shared" si="16"/>
        <v>0</v>
      </c>
      <c r="CV21" s="153"/>
      <c r="CW21" s="153"/>
      <c r="CX21" s="153"/>
      <c r="CY21" s="153"/>
      <c r="CZ21" s="153"/>
      <c r="DA21" s="153"/>
      <c r="DB21" s="153"/>
      <c r="DC21" s="153"/>
      <c r="DD21" s="173"/>
      <c r="DE21" s="173"/>
    </row>
    <row r="22" spans="1:109" ht="13.5" thickBot="1">
      <c r="A22" s="146" t="s">
        <v>79</v>
      </c>
      <c r="B22" s="147" t="s">
        <v>80</v>
      </c>
      <c r="C22" s="150"/>
      <c r="D22" s="150"/>
      <c r="E22" s="150"/>
      <c r="F22" s="150"/>
      <c r="G22" s="150"/>
      <c r="H22" s="150"/>
      <c r="I22" s="150"/>
      <c r="J22" s="150"/>
      <c r="K22" s="150">
        <f>SUM(K23:K26)</f>
        <v>696</v>
      </c>
      <c r="L22" s="150">
        <f t="shared" ref="L22:BW22" si="19">SUM(L23:L26)</f>
        <v>0</v>
      </c>
      <c r="M22" s="150">
        <f t="shared" si="19"/>
        <v>548</v>
      </c>
      <c r="N22" s="150">
        <f t="shared" si="19"/>
        <v>89</v>
      </c>
      <c r="O22" s="150">
        <f t="shared" si="19"/>
        <v>18</v>
      </c>
      <c r="P22" s="150">
        <f t="shared" si="19"/>
        <v>0</v>
      </c>
      <c r="Q22" s="150">
        <f t="shared" si="19"/>
        <v>0</v>
      </c>
      <c r="R22" s="150">
        <f t="shared" si="19"/>
        <v>5</v>
      </c>
      <c r="S22" s="150">
        <f t="shared" si="19"/>
        <v>36</v>
      </c>
      <c r="T22" s="150">
        <f t="shared" si="19"/>
        <v>0</v>
      </c>
      <c r="U22" s="150">
        <f t="shared" si="19"/>
        <v>48</v>
      </c>
      <c r="V22" s="150">
        <f t="shared" si="19"/>
        <v>255</v>
      </c>
      <c r="W22" s="150">
        <f t="shared" si="19"/>
        <v>0</v>
      </c>
      <c r="X22" s="150">
        <f t="shared" si="19"/>
        <v>192</v>
      </c>
      <c r="Y22" s="150">
        <f t="shared" si="19"/>
        <v>38</v>
      </c>
      <c r="Z22" s="150">
        <f t="shared" si="19"/>
        <v>5</v>
      </c>
      <c r="AA22" s="150">
        <f t="shared" si="19"/>
        <v>0</v>
      </c>
      <c r="AB22" s="150">
        <f t="shared" si="19"/>
        <v>0</v>
      </c>
      <c r="AC22" s="150">
        <f t="shared" si="19"/>
        <v>2</v>
      </c>
      <c r="AD22" s="150">
        <f t="shared" si="19"/>
        <v>18</v>
      </c>
      <c r="AE22" s="170">
        <f t="shared" si="19"/>
        <v>0</v>
      </c>
      <c r="AF22" s="170">
        <f t="shared" si="19"/>
        <v>0</v>
      </c>
      <c r="AG22" s="150">
        <f t="shared" si="19"/>
        <v>441</v>
      </c>
      <c r="AH22" s="150">
        <f t="shared" si="19"/>
        <v>0</v>
      </c>
      <c r="AI22" s="150">
        <f t="shared" si="19"/>
        <v>284</v>
      </c>
      <c r="AJ22" s="150">
        <f t="shared" si="19"/>
        <v>51</v>
      </c>
      <c r="AK22" s="150">
        <f t="shared" si="19"/>
        <v>13</v>
      </c>
      <c r="AL22" s="150">
        <f t="shared" si="19"/>
        <v>0</v>
      </c>
      <c r="AM22" s="150">
        <f t="shared" si="19"/>
        <v>0</v>
      </c>
      <c r="AN22" s="150">
        <f t="shared" si="19"/>
        <v>3</v>
      </c>
      <c r="AO22" s="150">
        <f t="shared" si="19"/>
        <v>90</v>
      </c>
      <c r="AP22" s="170">
        <f t="shared" si="19"/>
        <v>0</v>
      </c>
      <c r="AQ22" s="170">
        <f t="shared" si="19"/>
        <v>0</v>
      </c>
      <c r="AR22" s="150">
        <f t="shared" si="19"/>
        <v>0</v>
      </c>
      <c r="AS22" s="150">
        <f t="shared" si="19"/>
        <v>0</v>
      </c>
      <c r="AT22" s="150">
        <f t="shared" si="19"/>
        <v>0</v>
      </c>
      <c r="AU22" s="150">
        <f t="shared" si="19"/>
        <v>0</v>
      </c>
      <c r="AV22" s="150">
        <f t="shared" si="19"/>
        <v>0</v>
      </c>
      <c r="AW22" s="150">
        <f t="shared" si="19"/>
        <v>0</v>
      </c>
      <c r="AX22" s="150">
        <f t="shared" si="19"/>
        <v>0</v>
      </c>
      <c r="AY22" s="150">
        <f t="shared" si="19"/>
        <v>0</v>
      </c>
      <c r="AZ22" s="150">
        <f t="shared" si="19"/>
        <v>0</v>
      </c>
      <c r="BA22" s="170">
        <f t="shared" si="19"/>
        <v>0</v>
      </c>
      <c r="BB22" s="170">
        <f t="shared" si="19"/>
        <v>0</v>
      </c>
      <c r="BC22" s="150">
        <f t="shared" si="19"/>
        <v>0</v>
      </c>
      <c r="BD22" s="150">
        <f t="shared" si="19"/>
        <v>0</v>
      </c>
      <c r="BE22" s="150">
        <f t="shared" si="19"/>
        <v>0</v>
      </c>
      <c r="BF22" s="150">
        <f t="shared" si="19"/>
        <v>0</v>
      </c>
      <c r="BG22" s="150">
        <f t="shared" si="19"/>
        <v>0</v>
      </c>
      <c r="BH22" s="150">
        <f t="shared" si="19"/>
        <v>0</v>
      </c>
      <c r="BI22" s="150">
        <f t="shared" si="19"/>
        <v>0</v>
      </c>
      <c r="BJ22" s="150">
        <f t="shared" si="19"/>
        <v>0</v>
      </c>
      <c r="BK22" s="150">
        <f t="shared" si="19"/>
        <v>0</v>
      </c>
      <c r="BL22" s="170">
        <f t="shared" si="19"/>
        <v>0</v>
      </c>
      <c r="BM22" s="170">
        <f t="shared" si="19"/>
        <v>0</v>
      </c>
      <c r="BN22" s="150">
        <f t="shared" si="19"/>
        <v>0</v>
      </c>
      <c r="BO22" s="150">
        <f t="shared" si="19"/>
        <v>0</v>
      </c>
      <c r="BP22" s="150">
        <f t="shared" si="19"/>
        <v>0</v>
      </c>
      <c r="BQ22" s="150">
        <f t="shared" si="19"/>
        <v>0</v>
      </c>
      <c r="BR22" s="150">
        <f t="shared" si="19"/>
        <v>0</v>
      </c>
      <c r="BS22" s="150">
        <f t="shared" si="19"/>
        <v>0</v>
      </c>
      <c r="BT22" s="150">
        <f t="shared" si="19"/>
        <v>0</v>
      </c>
      <c r="BU22" s="150">
        <f t="shared" si="19"/>
        <v>0</v>
      </c>
      <c r="BV22" s="150">
        <f t="shared" si="19"/>
        <v>0</v>
      </c>
      <c r="BW22" s="170">
        <f t="shared" si="19"/>
        <v>0</v>
      </c>
      <c r="BX22" s="170">
        <f t="shared" ref="BX22:DE22" si="20">SUM(BX23:BX26)</f>
        <v>0</v>
      </c>
      <c r="BY22" s="150">
        <f t="shared" si="20"/>
        <v>0</v>
      </c>
      <c r="BZ22" s="150">
        <f t="shared" si="20"/>
        <v>0</v>
      </c>
      <c r="CA22" s="150">
        <f t="shared" si="20"/>
        <v>0</v>
      </c>
      <c r="CB22" s="150">
        <f t="shared" si="20"/>
        <v>0</v>
      </c>
      <c r="CC22" s="150">
        <f t="shared" si="20"/>
        <v>0</v>
      </c>
      <c r="CD22" s="150">
        <f t="shared" si="20"/>
        <v>0</v>
      </c>
      <c r="CE22" s="150">
        <f t="shared" si="20"/>
        <v>0</v>
      </c>
      <c r="CF22" s="150">
        <f t="shared" si="20"/>
        <v>0</v>
      </c>
      <c r="CG22" s="150">
        <f t="shared" si="20"/>
        <v>0</v>
      </c>
      <c r="CH22" s="170">
        <f t="shared" si="20"/>
        <v>0</v>
      </c>
      <c r="CI22" s="170">
        <f t="shared" si="20"/>
        <v>0</v>
      </c>
      <c r="CJ22" s="150">
        <f t="shared" si="20"/>
        <v>0</v>
      </c>
      <c r="CK22" s="150">
        <f t="shared" si="20"/>
        <v>0</v>
      </c>
      <c r="CL22" s="150">
        <f t="shared" si="20"/>
        <v>0</v>
      </c>
      <c r="CM22" s="150">
        <f t="shared" si="20"/>
        <v>0</v>
      </c>
      <c r="CN22" s="150">
        <f t="shared" si="20"/>
        <v>0</v>
      </c>
      <c r="CO22" s="150">
        <f t="shared" si="20"/>
        <v>0</v>
      </c>
      <c r="CP22" s="150">
        <f t="shared" si="20"/>
        <v>0</v>
      </c>
      <c r="CQ22" s="150">
        <f t="shared" si="20"/>
        <v>0</v>
      </c>
      <c r="CR22" s="150">
        <f t="shared" si="20"/>
        <v>0</v>
      </c>
      <c r="CS22" s="170">
        <f t="shared" si="20"/>
        <v>0</v>
      </c>
      <c r="CT22" s="170">
        <f t="shared" si="20"/>
        <v>0</v>
      </c>
      <c r="CU22" s="150">
        <f t="shared" si="20"/>
        <v>0</v>
      </c>
      <c r="CV22" s="150">
        <f t="shared" si="20"/>
        <v>0</v>
      </c>
      <c r="CW22" s="150">
        <f t="shared" si="20"/>
        <v>0</v>
      </c>
      <c r="CX22" s="150">
        <f t="shared" si="20"/>
        <v>0</v>
      </c>
      <c r="CY22" s="150">
        <f t="shared" si="20"/>
        <v>0</v>
      </c>
      <c r="CZ22" s="150">
        <f t="shared" si="20"/>
        <v>0</v>
      </c>
      <c r="DA22" s="150">
        <f t="shared" si="20"/>
        <v>0</v>
      </c>
      <c r="DB22" s="150">
        <f t="shared" si="20"/>
        <v>0</v>
      </c>
      <c r="DC22" s="150">
        <f t="shared" si="20"/>
        <v>0</v>
      </c>
      <c r="DD22" s="170">
        <f t="shared" si="20"/>
        <v>0</v>
      </c>
      <c r="DE22" s="170">
        <f t="shared" si="20"/>
        <v>0</v>
      </c>
    </row>
    <row r="23" spans="1:109" ht="13.5" thickBot="1">
      <c r="A23" s="76" t="s">
        <v>151</v>
      </c>
      <c r="B23" s="77" t="s">
        <v>81</v>
      </c>
      <c r="C23" s="151" t="s">
        <v>184</v>
      </c>
      <c r="D23" s="151" t="s">
        <v>187</v>
      </c>
      <c r="E23" s="151"/>
      <c r="F23" s="151"/>
      <c r="G23" s="151"/>
      <c r="H23" s="151"/>
      <c r="I23" s="151"/>
      <c r="J23" s="151"/>
      <c r="K23" s="151">
        <f>V23+AG23+AR23+BC23+BN23+BY23+CJ23+CU23</f>
        <v>290</v>
      </c>
      <c r="L23" s="151"/>
      <c r="M23" s="151">
        <v>242</v>
      </c>
      <c r="N23" s="151">
        <v>48</v>
      </c>
      <c r="O23" s="151"/>
      <c r="P23" s="151"/>
      <c r="Q23" s="151"/>
      <c r="R23" s="151"/>
      <c r="S23" s="151"/>
      <c r="T23" s="151"/>
      <c r="U23" s="151">
        <v>24</v>
      </c>
      <c r="V23" s="189">
        <f t="shared" ref="V23:V25" si="21">SUM(W23:AD23)+AF23</f>
        <v>119</v>
      </c>
      <c r="W23" s="151"/>
      <c r="X23" s="151">
        <v>100</v>
      </c>
      <c r="Y23" s="151">
        <v>19</v>
      </c>
      <c r="Z23" s="151"/>
      <c r="AA23" s="151"/>
      <c r="AB23" s="151"/>
      <c r="AC23" s="151"/>
      <c r="AD23" s="151"/>
      <c r="AE23" s="171" t="s">
        <v>184</v>
      </c>
      <c r="AF23" s="171"/>
      <c r="AG23" s="189">
        <f t="shared" ref="AG23:AG26" si="22">SUM(AH23:AO23)+AQ23</f>
        <v>171</v>
      </c>
      <c r="AH23" s="151"/>
      <c r="AI23" s="151">
        <v>142</v>
      </c>
      <c r="AJ23" s="151">
        <v>29</v>
      </c>
      <c r="AK23" s="151"/>
      <c r="AL23" s="151"/>
      <c r="AM23" s="151"/>
      <c r="AN23" s="151"/>
      <c r="AO23" s="151"/>
      <c r="AP23" s="171" t="s">
        <v>187</v>
      </c>
      <c r="AQ23" s="176"/>
      <c r="AR23" s="189">
        <f t="shared" ref="AR23:AR26" si="23">SUM(AS23:AZ23)+BB23</f>
        <v>0</v>
      </c>
      <c r="AS23" s="151"/>
      <c r="AT23" s="151"/>
      <c r="AU23" s="151"/>
      <c r="AV23" s="151"/>
      <c r="AW23" s="151"/>
      <c r="AX23" s="151"/>
      <c r="AY23" s="151"/>
      <c r="AZ23" s="151"/>
      <c r="BA23" s="171"/>
      <c r="BB23" s="171"/>
      <c r="BC23" s="189">
        <f t="shared" ref="BC23:BC26" si="24">SUM(BD23:BK23)+BM23</f>
        <v>0</v>
      </c>
      <c r="BD23" s="151"/>
      <c r="BE23" s="151"/>
      <c r="BF23" s="151"/>
      <c r="BG23" s="151"/>
      <c r="BH23" s="151"/>
      <c r="BI23" s="151"/>
      <c r="BJ23" s="151"/>
      <c r="BK23" s="151"/>
      <c r="BL23" s="171"/>
      <c r="BM23" s="171"/>
      <c r="BN23" s="189">
        <f t="shared" ref="BN23:BN26" si="25">SUM(BO23:BV23)+BX23</f>
        <v>0</v>
      </c>
      <c r="BO23" s="151"/>
      <c r="BP23" s="151"/>
      <c r="BQ23" s="151"/>
      <c r="BR23" s="151"/>
      <c r="BS23" s="151"/>
      <c r="BT23" s="151"/>
      <c r="BU23" s="151"/>
      <c r="BV23" s="151"/>
      <c r="BW23" s="171"/>
      <c r="BX23" s="171"/>
      <c r="BY23" s="189">
        <f t="shared" ref="BY23:BY26" si="26">SUM(BZ23:CG23)+CI23</f>
        <v>0</v>
      </c>
      <c r="BZ23" s="151"/>
      <c r="CA23" s="151"/>
      <c r="CB23" s="151"/>
      <c r="CC23" s="151"/>
      <c r="CD23" s="151"/>
      <c r="CE23" s="151"/>
      <c r="CF23" s="151"/>
      <c r="CG23" s="151"/>
      <c r="CH23" s="171"/>
      <c r="CI23" s="171"/>
      <c r="CJ23" s="189">
        <f t="shared" ref="CJ23:CJ26" si="27">SUM(CK23:CR23)+CT23</f>
        <v>0</v>
      </c>
      <c r="CK23" s="151"/>
      <c r="CL23" s="151"/>
      <c r="CM23" s="151"/>
      <c r="CN23" s="151"/>
      <c r="CO23" s="151"/>
      <c r="CP23" s="151"/>
      <c r="CQ23" s="151"/>
      <c r="CR23" s="151"/>
      <c r="CS23" s="171"/>
      <c r="CT23" s="171"/>
      <c r="CU23" s="189">
        <f t="shared" ref="CU23:CU26" si="28">SUM(CV23:DC23)+DE23</f>
        <v>0</v>
      </c>
      <c r="CV23" s="151"/>
      <c r="CW23" s="151"/>
      <c r="CX23" s="151"/>
      <c r="CY23" s="151"/>
      <c r="CZ23" s="151"/>
      <c r="DA23" s="151"/>
      <c r="DB23" s="151"/>
      <c r="DC23" s="151"/>
      <c r="DD23" s="171"/>
      <c r="DE23" s="171"/>
    </row>
    <row r="24" spans="1:109" ht="13.5" thickBot="1">
      <c r="A24" s="76" t="s">
        <v>152</v>
      </c>
      <c r="B24" s="77" t="s">
        <v>195</v>
      </c>
      <c r="C24" s="152"/>
      <c r="D24" s="152" t="s">
        <v>184</v>
      </c>
      <c r="E24" s="152"/>
      <c r="F24" s="152"/>
      <c r="G24" s="152"/>
      <c r="H24" s="152"/>
      <c r="I24" s="152"/>
      <c r="J24" s="152"/>
      <c r="K24" s="160">
        <f>V24+AG24+AR24+BC24+BN24+BY24+CJ24+CU24</f>
        <v>199</v>
      </c>
      <c r="L24" s="152"/>
      <c r="M24" s="152">
        <v>122</v>
      </c>
      <c r="N24" s="152">
        <v>41</v>
      </c>
      <c r="O24" s="152"/>
      <c r="P24" s="152"/>
      <c r="Q24" s="152"/>
      <c r="R24" s="152"/>
      <c r="S24" s="152">
        <v>36</v>
      </c>
      <c r="T24" s="152"/>
      <c r="U24" s="152"/>
      <c r="V24" s="189">
        <f t="shared" si="21"/>
        <v>85</v>
      </c>
      <c r="W24" s="152"/>
      <c r="X24" s="152">
        <v>48</v>
      </c>
      <c r="Y24" s="152">
        <v>19</v>
      </c>
      <c r="Z24" s="152"/>
      <c r="AA24" s="152"/>
      <c r="AB24" s="152"/>
      <c r="AC24" s="152"/>
      <c r="AD24" s="152">
        <v>18</v>
      </c>
      <c r="AE24" s="172"/>
      <c r="AF24" s="172"/>
      <c r="AG24" s="189">
        <f t="shared" si="22"/>
        <v>114</v>
      </c>
      <c r="AH24" s="152"/>
      <c r="AI24" s="152">
        <v>74</v>
      </c>
      <c r="AJ24" s="152">
        <v>22</v>
      </c>
      <c r="AK24" s="152"/>
      <c r="AL24" s="152"/>
      <c r="AM24" s="152"/>
      <c r="AN24" s="152"/>
      <c r="AO24" s="152">
        <v>18</v>
      </c>
      <c r="AP24" s="172" t="s">
        <v>184</v>
      </c>
      <c r="AQ24" s="177"/>
      <c r="AR24" s="189">
        <f t="shared" si="23"/>
        <v>0</v>
      </c>
      <c r="AS24" s="152"/>
      <c r="AT24" s="152"/>
      <c r="AU24" s="152"/>
      <c r="AV24" s="152"/>
      <c r="AW24" s="152"/>
      <c r="AX24" s="152"/>
      <c r="AY24" s="152"/>
      <c r="AZ24" s="152"/>
      <c r="BA24" s="172"/>
      <c r="BB24" s="172"/>
      <c r="BC24" s="189">
        <f t="shared" si="24"/>
        <v>0</v>
      </c>
      <c r="BD24" s="152"/>
      <c r="BE24" s="152"/>
      <c r="BF24" s="152"/>
      <c r="BG24" s="152"/>
      <c r="BH24" s="152"/>
      <c r="BI24" s="152"/>
      <c r="BJ24" s="152"/>
      <c r="BK24" s="152"/>
      <c r="BL24" s="172"/>
      <c r="BM24" s="172"/>
      <c r="BN24" s="189">
        <f t="shared" si="25"/>
        <v>0</v>
      </c>
      <c r="BO24" s="152"/>
      <c r="BP24" s="152"/>
      <c r="BQ24" s="152"/>
      <c r="BR24" s="152"/>
      <c r="BS24" s="152"/>
      <c r="BT24" s="152"/>
      <c r="BU24" s="152"/>
      <c r="BV24" s="152"/>
      <c r="BW24" s="172"/>
      <c r="BX24" s="172"/>
      <c r="BY24" s="189">
        <f t="shared" si="26"/>
        <v>0</v>
      </c>
      <c r="BZ24" s="152"/>
      <c r="CA24" s="152"/>
      <c r="CB24" s="152"/>
      <c r="CC24" s="152"/>
      <c r="CD24" s="152"/>
      <c r="CE24" s="152"/>
      <c r="CF24" s="152"/>
      <c r="CG24" s="152"/>
      <c r="CH24" s="172"/>
      <c r="CI24" s="172"/>
      <c r="CJ24" s="189">
        <f t="shared" si="27"/>
        <v>0</v>
      </c>
      <c r="CK24" s="152"/>
      <c r="CL24" s="152"/>
      <c r="CM24" s="152"/>
      <c r="CN24" s="152"/>
      <c r="CO24" s="152"/>
      <c r="CP24" s="152"/>
      <c r="CQ24" s="152"/>
      <c r="CR24" s="152"/>
      <c r="CS24" s="172"/>
      <c r="CT24" s="172"/>
      <c r="CU24" s="189">
        <f t="shared" si="28"/>
        <v>0</v>
      </c>
      <c r="CV24" s="152"/>
      <c r="CW24" s="152"/>
      <c r="CX24" s="152"/>
      <c r="CY24" s="152"/>
      <c r="CZ24" s="152"/>
      <c r="DA24" s="152"/>
      <c r="DB24" s="152"/>
      <c r="DC24" s="152"/>
      <c r="DD24" s="172"/>
      <c r="DE24" s="172"/>
    </row>
    <row r="25" spans="1:109" ht="13.5" thickBot="1">
      <c r="A25" s="76" t="s">
        <v>153</v>
      </c>
      <c r="B25" s="77" t="s">
        <v>196</v>
      </c>
      <c r="C25" s="194" t="s">
        <v>184</v>
      </c>
      <c r="D25" s="194" t="s">
        <v>187</v>
      </c>
      <c r="E25" s="152"/>
      <c r="F25" s="152"/>
      <c r="G25" s="152"/>
      <c r="H25" s="152"/>
      <c r="I25" s="152"/>
      <c r="J25" s="152"/>
      <c r="K25" s="160">
        <f>V25+AG25+AR25+BC25+BN25+BY25+CJ25+CU25</f>
        <v>135</v>
      </c>
      <c r="L25" s="152"/>
      <c r="M25" s="152">
        <v>112</v>
      </c>
      <c r="N25" s="152"/>
      <c r="O25" s="152">
        <v>18</v>
      </c>
      <c r="P25" s="152"/>
      <c r="Q25" s="152"/>
      <c r="R25" s="152">
        <v>5</v>
      </c>
      <c r="S25" s="152"/>
      <c r="T25" s="152"/>
      <c r="U25" s="152">
        <v>24</v>
      </c>
      <c r="V25" s="189">
        <f t="shared" si="21"/>
        <v>51</v>
      </c>
      <c r="W25" s="152"/>
      <c r="X25" s="152">
        <v>44</v>
      </c>
      <c r="Y25" s="152"/>
      <c r="Z25" s="152">
        <v>5</v>
      </c>
      <c r="AA25" s="152"/>
      <c r="AB25" s="152"/>
      <c r="AC25" s="152">
        <v>2</v>
      </c>
      <c r="AD25" s="152"/>
      <c r="AE25" s="172" t="s">
        <v>184</v>
      </c>
      <c r="AF25" s="172"/>
      <c r="AG25" s="189">
        <f t="shared" si="22"/>
        <v>84</v>
      </c>
      <c r="AH25" s="152"/>
      <c r="AI25" s="152">
        <v>68</v>
      </c>
      <c r="AJ25" s="152"/>
      <c r="AK25" s="152">
        <v>13</v>
      </c>
      <c r="AL25" s="152"/>
      <c r="AM25" s="152"/>
      <c r="AN25" s="152">
        <v>3</v>
      </c>
      <c r="AO25" s="152"/>
      <c r="AP25" s="172" t="s">
        <v>187</v>
      </c>
      <c r="AQ25" s="177"/>
      <c r="AR25" s="189">
        <f t="shared" si="23"/>
        <v>0</v>
      </c>
      <c r="AS25" s="152"/>
      <c r="AT25" s="152"/>
      <c r="AU25" s="152"/>
      <c r="AV25" s="152"/>
      <c r="AW25" s="152"/>
      <c r="AX25" s="152"/>
      <c r="AY25" s="152"/>
      <c r="AZ25" s="152"/>
      <c r="BA25" s="172"/>
      <c r="BB25" s="172"/>
      <c r="BC25" s="189">
        <f t="shared" si="24"/>
        <v>0</v>
      </c>
      <c r="BD25" s="152"/>
      <c r="BE25" s="152"/>
      <c r="BF25" s="152"/>
      <c r="BG25" s="152"/>
      <c r="BH25" s="152"/>
      <c r="BI25" s="152"/>
      <c r="BJ25" s="152"/>
      <c r="BK25" s="152"/>
      <c r="BL25" s="172"/>
      <c r="BM25" s="172"/>
      <c r="BN25" s="189">
        <f t="shared" si="25"/>
        <v>0</v>
      </c>
      <c r="BO25" s="152"/>
      <c r="BP25" s="152"/>
      <c r="BQ25" s="152"/>
      <c r="BR25" s="152"/>
      <c r="BS25" s="152"/>
      <c r="BT25" s="152"/>
      <c r="BU25" s="152"/>
      <c r="BV25" s="152"/>
      <c r="BW25" s="172"/>
      <c r="BX25" s="172"/>
      <c r="BY25" s="189">
        <f t="shared" si="26"/>
        <v>0</v>
      </c>
      <c r="BZ25" s="152"/>
      <c r="CA25" s="152"/>
      <c r="CB25" s="152"/>
      <c r="CC25" s="152"/>
      <c r="CD25" s="152"/>
      <c r="CE25" s="152"/>
      <c r="CF25" s="152"/>
      <c r="CG25" s="152"/>
      <c r="CH25" s="172"/>
      <c r="CI25" s="172"/>
      <c r="CJ25" s="189">
        <f t="shared" si="27"/>
        <v>0</v>
      </c>
      <c r="CK25" s="152"/>
      <c r="CL25" s="152"/>
      <c r="CM25" s="152"/>
      <c r="CN25" s="152"/>
      <c r="CO25" s="152"/>
      <c r="CP25" s="152"/>
      <c r="CQ25" s="152"/>
      <c r="CR25" s="152"/>
      <c r="CS25" s="172"/>
      <c r="CT25" s="172"/>
      <c r="CU25" s="189">
        <f t="shared" si="28"/>
        <v>0</v>
      </c>
      <c r="CV25" s="152"/>
      <c r="CW25" s="152"/>
      <c r="CX25" s="152"/>
      <c r="CY25" s="152"/>
      <c r="CZ25" s="152"/>
      <c r="DA25" s="152"/>
      <c r="DB25" s="152"/>
      <c r="DC25" s="152"/>
      <c r="DD25" s="172"/>
      <c r="DE25" s="172"/>
    </row>
    <row r="26" spans="1:109">
      <c r="A26" s="130"/>
      <c r="B26" s="131" t="s">
        <v>186</v>
      </c>
      <c r="C26" s="153"/>
      <c r="D26" s="153"/>
      <c r="E26" s="153"/>
      <c r="F26" s="153"/>
      <c r="G26" s="153"/>
      <c r="H26" s="153"/>
      <c r="I26" s="153"/>
      <c r="J26" s="153"/>
      <c r="K26" s="160">
        <f>V26+AG26+AR26+BC26+BN26+BY26+CJ26+CU26</f>
        <v>72</v>
      </c>
      <c r="L26" s="153"/>
      <c r="M26" s="153">
        <v>72</v>
      </c>
      <c r="N26" s="153"/>
      <c r="O26" s="153"/>
      <c r="P26" s="153"/>
      <c r="Q26" s="153"/>
      <c r="R26" s="153"/>
      <c r="S26" s="153"/>
      <c r="T26" s="153"/>
      <c r="U26" s="153"/>
      <c r="V26" s="151">
        <f t="shared" ref="V26" si="29">SUM(W26:AD26)</f>
        <v>0</v>
      </c>
      <c r="W26" s="153"/>
      <c r="X26" s="153"/>
      <c r="Y26" s="153"/>
      <c r="Z26" s="153"/>
      <c r="AA26" s="153"/>
      <c r="AB26" s="153"/>
      <c r="AC26" s="153"/>
      <c r="AD26" s="153"/>
      <c r="AE26" s="173"/>
      <c r="AF26" s="173"/>
      <c r="AG26" s="189">
        <f t="shared" si="22"/>
        <v>72</v>
      </c>
      <c r="AH26" s="153"/>
      <c r="AI26" s="153"/>
      <c r="AJ26" s="153"/>
      <c r="AK26" s="153"/>
      <c r="AL26" s="153"/>
      <c r="AM26" s="153"/>
      <c r="AN26" s="153"/>
      <c r="AO26" s="162">
        <v>72</v>
      </c>
      <c r="AP26" s="173"/>
      <c r="AQ26" s="178"/>
      <c r="AR26" s="189">
        <f t="shared" si="23"/>
        <v>0</v>
      </c>
      <c r="AS26" s="153"/>
      <c r="AT26" s="153"/>
      <c r="AU26" s="153"/>
      <c r="AV26" s="153"/>
      <c r="AW26" s="153"/>
      <c r="AX26" s="153"/>
      <c r="AY26" s="153"/>
      <c r="AZ26" s="153"/>
      <c r="BA26" s="173"/>
      <c r="BB26" s="173"/>
      <c r="BC26" s="189">
        <f t="shared" si="24"/>
        <v>0</v>
      </c>
      <c r="BD26" s="153"/>
      <c r="BE26" s="153"/>
      <c r="BF26" s="153"/>
      <c r="BG26" s="153"/>
      <c r="BH26" s="153"/>
      <c r="BI26" s="153"/>
      <c r="BJ26" s="153"/>
      <c r="BK26" s="153"/>
      <c r="BL26" s="173"/>
      <c r="BM26" s="173"/>
      <c r="BN26" s="189">
        <f t="shared" si="25"/>
        <v>0</v>
      </c>
      <c r="BO26" s="153"/>
      <c r="BP26" s="153"/>
      <c r="BQ26" s="153"/>
      <c r="BR26" s="153"/>
      <c r="BS26" s="153"/>
      <c r="BT26" s="153"/>
      <c r="BU26" s="153"/>
      <c r="BV26" s="153"/>
      <c r="BW26" s="173"/>
      <c r="BX26" s="173"/>
      <c r="BY26" s="189">
        <f t="shared" si="26"/>
        <v>0</v>
      </c>
      <c r="BZ26" s="153"/>
      <c r="CA26" s="153"/>
      <c r="CB26" s="153"/>
      <c r="CC26" s="153"/>
      <c r="CD26" s="153"/>
      <c r="CE26" s="153"/>
      <c r="CF26" s="153"/>
      <c r="CG26" s="153"/>
      <c r="CH26" s="173"/>
      <c r="CI26" s="173"/>
      <c r="CJ26" s="189">
        <f t="shared" si="27"/>
        <v>0</v>
      </c>
      <c r="CK26" s="153"/>
      <c r="CL26" s="153"/>
      <c r="CM26" s="153"/>
      <c r="CN26" s="153"/>
      <c r="CO26" s="153"/>
      <c r="CP26" s="153"/>
      <c r="CQ26" s="153"/>
      <c r="CR26" s="153"/>
      <c r="CS26" s="173"/>
      <c r="CT26" s="173"/>
      <c r="CU26" s="189">
        <f t="shared" si="28"/>
        <v>0</v>
      </c>
      <c r="CV26" s="153"/>
      <c r="CW26" s="153"/>
      <c r="CX26" s="153"/>
      <c r="CY26" s="153"/>
      <c r="CZ26" s="153"/>
      <c r="DA26" s="153"/>
      <c r="DB26" s="153"/>
      <c r="DC26" s="153"/>
      <c r="DD26" s="173"/>
      <c r="DE26" s="173"/>
    </row>
    <row r="27" spans="1:109" ht="13.5" thickBot="1">
      <c r="A27" s="130"/>
      <c r="B27" s="131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74"/>
      <c r="AF27" s="174"/>
      <c r="AG27" s="163"/>
      <c r="AH27" s="163"/>
      <c r="AI27" s="163"/>
      <c r="AJ27" s="163"/>
      <c r="AK27" s="163"/>
      <c r="AL27" s="163"/>
      <c r="AM27" s="163"/>
      <c r="AN27" s="163"/>
      <c r="AO27" s="164"/>
      <c r="AP27" s="174"/>
      <c r="AQ27" s="179"/>
      <c r="AR27" s="163"/>
      <c r="AS27" s="163"/>
      <c r="AT27" s="163"/>
      <c r="AU27" s="163"/>
      <c r="AV27" s="163"/>
      <c r="AW27" s="163"/>
      <c r="AX27" s="163"/>
      <c r="AY27" s="163"/>
      <c r="AZ27" s="163"/>
      <c r="BA27" s="174"/>
      <c r="BB27" s="174"/>
      <c r="BC27" s="163"/>
      <c r="BD27" s="163"/>
      <c r="BE27" s="163"/>
      <c r="BF27" s="163"/>
      <c r="BG27" s="163"/>
      <c r="BH27" s="163"/>
      <c r="BI27" s="163"/>
      <c r="BJ27" s="163"/>
      <c r="BK27" s="163"/>
      <c r="BL27" s="174"/>
      <c r="BM27" s="174"/>
      <c r="BN27" s="163"/>
      <c r="BO27" s="163"/>
      <c r="BP27" s="163"/>
      <c r="BQ27" s="163"/>
      <c r="BR27" s="163"/>
      <c r="BS27" s="163"/>
      <c r="BT27" s="163"/>
      <c r="BU27" s="163"/>
      <c r="BV27" s="163"/>
      <c r="BW27" s="174"/>
      <c r="BX27" s="174"/>
      <c r="BY27" s="163"/>
      <c r="BZ27" s="163"/>
      <c r="CA27" s="163"/>
      <c r="CB27" s="163"/>
      <c r="CC27" s="163"/>
      <c r="CD27" s="163"/>
      <c r="CE27" s="163"/>
      <c r="CF27" s="163"/>
      <c r="CG27" s="163"/>
      <c r="CH27" s="174"/>
      <c r="CI27" s="174"/>
      <c r="CJ27" s="163"/>
      <c r="CK27" s="163"/>
      <c r="CL27" s="163"/>
      <c r="CM27" s="163"/>
      <c r="CN27" s="163"/>
      <c r="CO27" s="163"/>
      <c r="CP27" s="163"/>
      <c r="CQ27" s="163"/>
      <c r="CR27" s="163"/>
      <c r="CS27" s="174"/>
      <c r="CT27" s="174"/>
      <c r="CU27" s="163"/>
      <c r="CV27" s="163"/>
      <c r="CW27" s="163"/>
      <c r="CX27" s="163"/>
      <c r="CY27" s="163"/>
      <c r="CZ27" s="163"/>
      <c r="DA27" s="163"/>
      <c r="DB27" s="163"/>
      <c r="DC27" s="163"/>
      <c r="DD27" s="174"/>
      <c r="DE27" s="174"/>
    </row>
    <row r="28" spans="1:109" ht="21.6" customHeight="1" thickBot="1">
      <c r="A28" s="144" t="s">
        <v>87</v>
      </c>
      <c r="B28" s="145" t="s">
        <v>88</v>
      </c>
      <c r="C28" s="150"/>
      <c r="D28" s="150"/>
      <c r="E28" s="150"/>
      <c r="F28" s="150"/>
      <c r="G28" s="150"/>
      <c r="H28" s="150"/>
      <c r="I28" s="150"/>
      <c r="J28" s="150"/>
      <c r="K28" s="150">
        <f>SUM(K29:K36)</f>
        <v>582</v>
      </c>
      <c r="L28" s="150">
        <f t="shared" ref="L28:AG28" si="30">SUM(L29:L36)</f>
        <v>30</v>
      </c>
      <c r="M28" s="150">
        <f t="shared" si="30"/>
        <v>142</v>
      </c>
      <c r="N28" s="150">
        <f t="shared" si="30"/>
        <v>410</v>
      </c>
      <c r="O28" s="150">
        <f t="shared" si="30"/>
        <v>0</v>
      </c>
      <c r="P28" s="150">
        <f t="shared" si="30"/>
        <v>0</v>
      </c>
      <c r="Q28" s="150">
        <f t="shared" si="30"/>
        <v>0</v>
      </c>
      <c r="R28" s="150">
        <f t="shared" si="30"/>
        <v>0</v>
      </c>
      <c r="S28" s="150">
        <f t="shared" si="30"/>
        <v>0</v>
      </c>
      <c r="T28" s="150">
        <f t="shared" si="30"/>
        <v>0</v>
      </c>
      <c r="U28" s="150">
        <f t="shared" si="30"/>
        <v>0</v>
      </c>
      <c r="V28" s="150">
        <f t="shared" si="30"/>
        <v>0</v>
      </c>
      <c r="W28" s="150">
        <f t="shared" si="30"/>
        <v>0</v>
      </c>
      <c r="X28" s="150">
        <f t="shared" si="30"/>
        <v>0</v>
      </c>
      <c r="Y28" s="150">
        <f t="shared" si="30"/>
        <v>0</v>
      </c>
      <c r="Z28" s="150">
        <f t="shared" si="30"/>
        <v>0</v>
      </c>
      <c r="AA28" s="150">
        <f t="shared" si="30"/>
        <v>0</v>
      </c>
      <c r="AB28" s="150">
        <f t="shared" si="30"/>
        <v>0</v>
      </c>
      <c r="AC28" s="150">
        <f t="shared" si="30"/>
        <v>0</v>
      </c>
      <c r="AD28" s="150">
        <f t="shared" si="30"/>
        <v>0</v>
      </c>
      <c r="AE28" s="170">
        <f t="shared" si="30"/>
        <v>0</v>
      </c>
      <c r="AF28" s="170">
        <f t="shared" si="30"/>
        <v>0</v>
      </c>
      <c r="AG28" s="150">
        <f t="shared" si="30"/>
        <v>0</v>
      </c>
      <c r="AH28" s="150">
        <f t="shared" ref="AH28:AQ28" si="31">SUM(AH30:AH36)</f>
        <v>0</v>
      </c>
      <c r="AI28" s="150">
        <f t="shared" si="31"/>
        <v>0</v>
      </c>
      <c r="AJ28" s="150">
        <f t="shared" si="31"/>
        <v>0</v>
      </c>
      <c r="AK28" s="150">
        <f t="shared" si="31"/>
        <v>0</v>
      </c>
      <c r="AL28" s="150">
        <f t="shared" si="31"/>
        <v>0</v>
      </c>
      <c r="AM28" s="150">
        <f t="shared" si="31"/>
        <v>0</v>
      </c>
      <c r="AN28" s="150">
        <f t="shared" si="31"/>
        <v>0</v>
      </c>
      <c r="AO28" s="150">
        <f t="shared" si="31"/>
        <v>0</v>
      </c>
      <c r="AP28" s="170">
        <f t="shared" si="31"/>
        <v>0</v>
      </c>
      <c r="AQ28" s="170">
        <f t="shared" si="31"/>
        <v>0</v>
      </c>
      <c r="AR28" s="150">
        <f>SUM(AR29:AR36)</f>
        <v>256</v>
      </c>
      <c r="AS28" s="150">
        <f t="shared" ref="AS28:DD28" si="32">SUM(AS29:AS36)</f>
        <v>30</v>
      </c>
      <c r="AT28" s="150">
        <f t="shared" si="32"/>
        <v>124</v>
      </c>
      <c r="AU28" s="150">
        <f t="shared" si="32"/>
        <v>102</v>
      </c>
      <c r="AV28" s="150">
        <f t="shared" si="32"/>
        <v>0</v>
      </c>
      <c r="AW28" s="150">
        <f t="shared" si="32"/>
        <v>0</v>
      </c>
      <c r="AX28" s="150">
        <f t="shared" si="32"/>
        <v>0</v>
      </c>
      <c r="AY28" s="150">
        <f t="shared" si="32"/>
        <v>0</v>
      </c>
      <c r="AZ28" s="150">
        <f t="shared" si="32"/>
        <v>0</v>
      </c>
      <c r="BA28" s="170">
        <f t="shared" si="32"/>
        <v>0</v>
      </c>
      <c r="BB28" s="170">
        <f t="shared" si="32"/>
        <v>0</v>
      </c>
      <c r="BC28" s="150">
        <f t="shared" si="32"/>
        <v>88</v>
      </c>
      <c r="BD28" s="150">
        <f t="shared" si="32"/>
        <v>0</v>
      </c>
      <c r="BE28" s="150">
        <f t="shared" si="32"/>
        <v>14</v>
      </c>
      <c r="BF28" s="150">
        <f t="shared" si="32"/>
        <v>74</v>
      </c>
      <c r="BG28" s="150">
        <f t="shared" si="32"/>
        <v>0</v>
      </c>
      <c r="BH28" s="150">
        <f t="shared" si="32"/>
        <v>0</v>
      </c>
      <c r="BI28" s="150">
        <f t="shared" si="32"/>
        <v>0</v>
      </c>
      <c r="BJ28" s="150">
        <f t="shared" si="32"/>
        <v>0</v>
      </c>
      <c r="BK28" s="150">
        <f t="shared" si="32"/>
        <v>0</v>
      </c>
      <c r="BL28" s="170">
        <f t="shared" si="32"/>
        <v>0</v>
      </c>
      <c r="BM28" s="170">
        <f t="shared" si="32"/>
        <v>0</v>
      </c>
      <c r="BN28" s="150">
        <f t="shared" si="32"/>
        <v>76</v>
      </c>
      <c r="BO28" s="150">
        <f t="shared" si="32"/>
        <v>0</v>
      </c>
      <c r="BP28" s="150">
        <f t="shared" si="32"/>
        <v>2</v>
      </c>
      <c r="BQ28" s="150">
        <f t="shared" si="32"/>
        <v>74</v>
      </c>
      <c r="BR28" s="150">
        <f t="shared" si="32"/>
        <v>0</v>
      </c>
      <c r="BS28" s="150">
        <f t="shared" si="32"/>
        <v>0</v>
      </c>
      <c r="BT28" s="150">
        <f t="shared" si="32"/>
        <v>0</v>
      </c>
      <c r="BU28" s="150">
        <f t="shared" si="32"/>
        <v>0</v>
      </c>
      <c r="BV28" s="150">
        <f t="shared" si="32"/>
        <v>0</v>
      </c>
      <c r="BW28" s="170">
        <f t="shared" si="32"/>
        <v>0</v>
      </c>
      <c r="BX28" s="170">
        <f t="shared" si="32"/>
        <v>0</v>
      </c>
      <c r="BY28" s="150">
        <f t="shared" si="32"/>
        <v>56</v>
      </c>
      <c r="BZ28" s="150">
        <f t="shared" si="32"/>
        <v>0</v>
      </c>
      <c r="CA28" s="150">
        <f t="shared" si="32"/>
        <v>2</v>
      </c>
      <c r="CB28" s="150">
        <f t="shared" si="32"/>
        <v>54</v>
      </c>
      <c r="CC28" s="150">
        <f t="shared" si="32"/>
        <v>0</v>
      </c>
      <c r="CD28" s="150">
        <f t="shared" si="32"/>
        <v>0</v>
      </c>
      <c r="CE28" s="150">
        <f t="shared" si="32"/>
        <v>0</v>
      </c>
      <c r="CF28" s="150">
        <f t="shared" si="32"/>
        <v>0</v>
      </c>
      <c r="CG28" s="150">
        <f t="shared" si="32"/>
        <v>0</v>
      </c>
      <c r="CH28" s="170">
        <f t="shared" si="32"/>
        <v>0</v>
      </c>
      <c r="CI28" s="170">
        <f t="shared" si="32"/>
        <v>0</v>
      </c>
      <c r="CJ28" s="150">
        <f t="shared" si="32"/>
        <v>62</v>
      </c>
      <c r="CK28" s="150">
        <f t="shared" si="32"/>
        <v>0</v>
      </c>
      <c r="CL28" s="150">
        <f t="shared" si="32"/>
        <v>0</v>
      </c>
      <c r="CM28" s="150">
        <f t="shared" si="32"/>
        <v>62</v>
      </c>
      <c r="CN28" s="150">
        <f t="shared" si="32"/>
        <v>0</v>
      </c>
      <c r="CO28" s="150">
        <f t="shared" si="32"/>
        <v>0</v>
      </c>
      <c r="CP28" s="150">
        <f t="shared" si="32"/>
        <v>0</v>
      </c>
      <c r="CQ28" s="150">
        <f t="shared" si="32"/>
        <v>0</v>
      </c>
      <c r="CR28" s="150">
        <f t="shared" si="32"/>
        <v>0</v>
      </c>
      <c r="CS28" s="170">
        <f t="shared" si="32"/>
        <v>0</v>
      </c>
      <c r="CT28" s="170">
        <f t="shared" si="32"/>
        <v>0</v>
      </c>
      <c r="CU28" s="150">
        <f t="shared" si="32"/>
        <v>44</v>
      </c>
      <c r="CV28" s="150">
        <f t="shared" si="32"/>
        <v>0</v>
      </c>
      <c r="CW28" s="150">
        <f t="shared" si="32"/>
        <v>0</v>
      </c>
      <c r="CX28" s="150">
        <f t="shared" si="32"/>
        <v>44</v>
      </c>
      <c r="CY28" s="150">
        <f t="shared" si="32"/>
        <v>0</v>
      </c>
      <c r="CZ28" s="150">
        <f t="shared" si="32"/>
        <v>0</v>
      </c>
      <c r="DA28" s="150">
        <f t="shared" si="32"/>
        <v>0</v>
      </c>
      <c r="DB28" s="150">
        <f t="shared" si="32"/>
        <v>0</v>
      </c>
      <c r="DC28" s="150">
        <f t="shared" si="32"/>
        <v>0</v>
      </c>
      <c r="DD28" s="170">
        <f t="shared" si="32"/>
        <v>0</v>
      </c>
      <c r="DE28" s="170">
        <f t="shared" ref="DE28" si="33">SUM(DE29:DE36)</f>
        <v>0</v>
      </c>
    </row>
    <row r="29" spans="1:109" ht="12.6" customHeight="1" thickBot="1">
      <c r="A29" s="203" t="s">
        <v>89</v>
      </c>
      <c r="B29" s="107" t="s">
        <v>92</v>
      </c>
      <c r="C29" s="151"/>
      <c r="D29" s="151"/>
      <c r="E29" s="257" t="s">
        <v>184</v>
      </c>
      <c r="F29" s="151"/>
      <c r="G29" s="151"/>
      <c r="H29" s="151"/>
      <c r="I29" s="151"/>
      <c r="J29" s="151"/>
      <c r="K29" s="160">
        <f t="shared" ref="K29:K35" si="34">V29+AG29+AR29+BC29+BN29+BY29+CJ29+CU29</f>
        <v>60</v>
      </c>
      <c r="L29" s="151">
        <v>10</v>
      </c>
      <c r="M29" s="151">
        <v>40</v>
      </c>
      <c r="N29" s="151">
        <v>10</v>
      </c>
      <c r="O29" s="151"/>
      <c r="P29" s="151"/>
      <c r="Q29" s="151"/>
      <c r="R29" s="151"/>
      <c r="S29" s="151"/>
      <c r="T29" s="151"/>
      <c r="U29" s="151"/>
      <c r="V29" s="189">
        <f t="shared" ref="V29:V35" si="35">SUM(W29:AD29)+AF29</f>
        <v>0</v>
      </c>
      <c r="W29" s="151"/>
      <c r="X29" s="151"/>
      <c r="Y29" s="151"/>
      <c r="Z29" s="151"/>
      <c r="AA29" s="151"/>
      <c r="AB29" s="151"/>
      <c r="AC29" s="151"/>
      <c r="AD29" s="151"/>
      <c r="AE29" s="171"/>
      <c r="AF29" s="171"/>
      <c r="AG29" s="189">
        <f t="shared" ref="AG29:AG35" si="36">SUM(AH29:AO29)+AQ29</f>
        <v>0</v>
      </c>
      <c r="AH29" s="151"/>
      <c r="AI29" s="151"/>
      <c r="AJ29" s="151"/>
      <c r="AK29" s="151"/>
      <c r="AL29" s="151"/>
      <c r="AM29" s="151"/>
      <c r="AN29" s="151"/>
      <c r="AO29" s="151"/>
      <c r="AP29" s="171"/>
      <c r="AQ29" s="176"/>
      <c r="AR29" s="189">
        <f t="shared" ref="AR29:AR35" si="37">SUM(AS29:AZ29)+BB29</f>
        <v>60</v>
      </c>
      <c r="AS29" s="151">
        <v>10</v>
      </c>
      <c r="AT29" s="151">
        <v>40</v>
      </c>
      <c r="AU29" s="151">
        <v>10</v>
      </c>
      <c r="AV29" s="151"/>
      <c r="AW29" s="151"/>
      <c r="AX29" s="151"/>
      <c r="AY29" s="182"/>
      <c r="AZ29" s="151"/>
      <c r="BA29" s="269" t="s">
        <v>184</v>
      </c>
      <c r="BB29" s="171"/>
      <c r="BC29" s="189">
        <f t="shared" ref="BC29:BC36" si="38">SUM(BD29:BK29)+BM29</f>
        <v>0</v>
      </c>
      <c r="BD29" s="151"/>
      <c r="BE29" s="151"/>
      <c r="BF29" s="151"/>
      <c r="BG29" s="151"/>
      <c r="BH29" s="151"/>
      <c r="BI29" s="151"/>
      <c r="BJ29" s="151"/>
      <c r="BK29" s="151"/>
      <c r="BL29" s="171"/>
      <c r="BM29" s="171"/>
      <c r="BN29" s="189">
        <f t="shared" ref="BN29:BN36" si="39">SUM(BO29:BV29)+BX29</f>
        <v>0</v>
      </c>
      <c r="BO29" s="151"/>
      <c r="BP29" s="151"/>
      <c r="BQ29" s="151"/>
      <c r="BR29" s="151"/>
      <c r="BS29" s="151"/>
      <c r="BT29" s="151"/>
      <c r="BU29" s="151"/>
      <c r="BV29" s="151"/>
      <c r="BW29" s="171"/>
      <c r="BX29" s="171"/>
      <c r="BY29" s="189">
        <f t="shared" ref="BY29:BY36" si="40">SUM(BZ29:CG29)+CI29</f>
        <v>0</v>
      </c>
      <c r="BZ29" s="151"/>
      <c r="CA29" s="151"/>
      <c r="CB29" s="151"/>
      <c r="CC29" s="151"/>
      <c r="CD29" s="151"/>
      <c r="CE29" s="151"/>
      <c r="CF29" s="151"/>
      <c r="CG29" s="151"/>
      <c r="CH29" s="171"/>
      <c r="CI29" s="171"/>
      <c r="CJ29" s="189">
        <f t="shared" ref="CJ29:CJ36" si="41">SUM(CK29:CR29)+CT29</f>
        <v>0</v>
      </c>
      <c r="CK29" s="151"/>
      <c r="CL29" s="151"/>
      <c r="CM29" s="151"/>
      <c r="CN29" s="151"/>
      <c r="CO29" s="151"/>
      <c r="CP29" s="151"/>
      <c r="CQ29" s="151"/>
      <c r="CR29" s="151"/>
      <c r="CS29" s="171"/>
      <c r="CT29" s="171"/>
      <c r="CU29" s="189">
        <f t="shared" ref="CU29:CU36" si="42">SUM(CV29:DC29)+DE29</f>
        <v>0</v>
      </c>
      <c r="CV29" s="151"/>
      <c r="CW29" s="151"/>
      <c r="CX29" s="151"/>
      <c r="CY29" s="151"/>
      <c r="CZ29" s="151"/>
      <c r="DA29" s="151"/>
      <c r="DB29" s="151"/>
      <c r="DC29" s="151"/>
      <c r="DD29" s="171"/>
      <c r="DE29" s="171"/>
    </row>
    <row r="30" spans="1:109" ht="12.6" customHeight="1" thickBot="1">
      <c r="A30" s="106" t="s">
        <v>90</v>
      </c>
      <c r="B30" s="123" t="s">
        <v>77</v>
      </c>
      <c r="C30" s="154"/>
      <c r="D30" s="152"/>
      <c r="E30" s="258"/>
      <c r="F30" s="152"/>
      <c r="G30" s="152"/>
      <c r="H30" s="152"/>
      <c r="I30" s="152"/>
      <c r="J30" s="152"/>
      <c r="K30" s="160">
        <f t="shared" si="34"/>
        <v>60</v>
      </c>
      <c r="L30" s="152">
        <v>10</v>
      </c>
      <c r="M30" s="152">
        <v>40</v>
      </c>
      <c r="N30" s="152">
        <v>10</v>
      </c>
      <c r="O30" s="152"/>
      <c r="P30" s="152"/>
      <c r="Q30" s="152"/>
      <c r="R30" s="152"/>
      <c r="S30" s="152"/>
      <c r="T30" s="152"/>
      <c r="U30" s="152"/>
      <c r="V30" s="189">
        <f t="shared" si="35"/>
        <v>0</v>
      </c>
      <c r="W30" s="152"/>
      <c r="X30" s="152"/>
      <c r="Y30" s="152"/>
      <c r="Z30" s="152"/>
      <c r="AA30" s="152"/>
      <c r="AB30" s="152"/>
      <c r="AC30" s="152"/>
      <c r="AD30" s="152"/>
      <c r="AE30" s="172"/>
      <c r="AF30" s="172"/>
      <c r="AG30" s="189">
        <f t="shared" si="36"/>
        <v>0</v>
      </c>
      <c r="AH30" s="152"/>
      <c r="AI30" s="152"/>
      <c r="AJ30" s="152"/>
      <c r="AK30" s="152"/>
      <c r="AL30" s="152"/>
      <c r="AM30" s="152"/>
      <c r="AN30" s="152"/>
      <c r="AO30" s="152"/>
      <c r="AP30" s="172"/>
      <c r="AQ30" s="172"/>
      <c r="AR30" s="189">
        <f t="shared" si="37"/>
        <v>60</v>
      </c>
      <c r="AS30" s="152">
        <v>10</v>
      </c>
      <c r="AT30" s="152">
        <v>40</v>
      </c>
      <c r="AU30" s="152">
        <v>10</v>
      </c>
      <c r="AV30" s="152"/>
      <c r="AW30" s="152"/>
      <c r="AX30" s="152"/>
      <c r="AY30" s="183"/>
      <c r="AZ30" s="152"/>
      <c r="BA30" s="270"/>
      <c r="BB30" s="172"/>
      <c r="BC30" s="189">
        <f t="shared" si="38"/>
        <v>0</v>
      </c>
      <c r="BD30" s="152"/>
      <c r="BE30" s="152"/>
      <c r="BF30" s="152"/>
      <c r="BG30" s="152"/>
      <c r="BH30" s="152"/>
      <c r="BI30" s="152"/>
      <c r="BJ30" s="152"/>
      <c r="BK30" s="152"/>
      <c r="BL30" s="172"/>
      <c r="BM30" s="172"/>
      <c r="BN30" s="189">
        <f t="shared" si="39"/>
        <v>0</v>
      </c>
      <c r="BO30" s="152"/>
      <c r="BP30" s="152"/>
      <c r="BQ30" s="152"/>
      <c r="BR30" s="152"/>
      <c r="BS30" s="152"/>
      <c r="BT30" s="152"/>
      <c r="BU30" s="152"/>
      <c r="BV30" s="152"/>
      <c r="BW30" s="172"/>
      <c r="BX30" s="172"/>
      <c r="BY30" s="189">
        <f t="shared" si="40"/>
        <v>0</v>
      </c>
      <c r="BZ30" s="152"/>
      <c r="CA30" s="152"/>
      <c r="CB30" s="152"/>
      <c r="CC30" s="152"/>
      <c r="CD30" s="152"/>
      <c r="CE30" s="152"/>
      <c r="CF30" s="152"/>
      <c r="CG30" s="152"/>
      <c r="CH30" s="172"/>
      <c r="CI30" s="172"/>
      <c r="CJ30" s="189">
        <f t="shared" si="41"/>
        <v>0</v>
      </c>
      <c r="CK30" s="152"/>
      <c r="CL30" s="152"/>
      <c r="CM30" s="152"/>
      <c r="CN30" s="152"/>
      <c r="CO30" s="152"/>
      <c r="CP30" s="152"/>
      <c r="CQ30" s="152"/>
      <c r="CR30" s="152"/>
      <c r="CS30" s="172"/>
      <c r="CT30" s="172"/>
      <c r="CU30" s="189">
        <f t="shared" si="42"/>
        <v>0</v>
      </c>
      <c r="CV30" s="152"/>
      <c r="CW30" s="152"/>
      <c r="CX30" s="152"/>
      <c r="CY30" s="152"/>
      <c r="CZ30" s="152"/>
      <c r="DA30" s="152"/>
      <c r="DB30" s="152"/>
      <c r="DC30" s="152"/>
      <c r="DD30" s="172"/>
      <c r="DE30" s="172"/>
    </row>
    <row r="31" spans="1:109" ht="13.9" customHeight="1" thickBot="1">
      <c r="A31" s="123" t="s">
        <v>197</v>
      </c>
      <c r="B31" s="125" t="s">
        <v>135</v>
      </c>
      <c r="C31" s="154"/>
      <c r="D31" s="152"/>
      <c r="E31" s="198" t="s">
        <v>184</v>
      </c>
      <c r="F31" s="152"/>
      <c r="G31" s="152"/>
      <c r="H31" s="152"/>
      <c r="I31" s="152"/>
      <c r="J31" s="152"/>
      <c r="K31" s="198">
        <f t="shared" si="34"/>
        <v>60</v>
      </c>
      <c r="L31" s="152">
        <v>10</v>
      </c>
      <c r="M31" s="152">
        <v>26</v>
      </c>
      <c r="N31" s="152">
        <v>24</v>
      </c>
      <c r="O31" s="152"/>
      <c r="P31" s="152"/>
      <c r="Q31" s="152"/>
      <c r="R31" s="152"/>
      <c r="S31" s="152"/>
      <c r="T31" s="152"/>
      <c r="U31" s="152"/>
      <c r="V31" s="198">
        <f t="shared" si="35"/>
        <v>0</v>
      </c>
      <c r="W31" s="152"/>
      <c r="X31" s="152"/>
      <c r="Y31" s="152"/>
      <c r="Z31" s="152"/>
      <c r="AA31" s="152"/>
      <c r="AB31" s="152"/>
      <c r="AC31" s="152"/>
      <c r="AD31" s="152"/>
      <c r="AE31" s="172"/>
      <c r="AF31" s="172"/>
      <c r="AG31" s="198">
        <f t="shared" si="36"/>
        <v>0</v>
      </c>
      <c r="AH31" s="152"/>
      <c r="AI31" s="152"/>
      <c r="AJ31" s="152"/>
      <c r="AK31" s="152"/>
      <c r="AL31" s="152"/>
      <c r="AM31" s="152"/>
      <c r="AN31" s="152"/>
      <c r="AO31" s="152"/>
      <c r="AP31" s="172"/>
      <c r="AQ31" s="172"/>
      <c r="AR31" s="198">
        <f t="shared" si="37"/>
        <v>60</v>
      </c>
      <c r="AS31" s="152">
        <v>10</v>
      </c>
      <c r="AT31" s="152">
        <v>26</v>
      </c>
      <c r="AU31" s="152">
        <v>24</v>
      </c>
      <c r="AV31" s="152"/>
      <c r="AW31" s="152"/>
      <c r="AX31" s="152"/>
      <c r="AY31" s="152"/>
      <c r="AZ31" s="152"/>
      <c r="BA31" s="172" t="s">
        <v>184</v>
      </c>
      <c r="BB31" s="172"/>
      <c r="BC31" s="198">
        <f t="shared" ref="BC31" si="43">SUM(BD31:BK31)+BM31</f>
        <v>0</v>
      </c>
      <c r="BD31" s="197"/>
      <c r="BE31" s="197"/>
      <c r="BF31" s="197"/>
      <c r="BG31" s="197"/>
      <c r="BH31" s="197"/>
      <c r="BI31" s="197"/>
      <c r="BJ31" s="197"/>
      <c r="BK31" s="197"/>
      <c r="BL31" s="195"/>
      <c r="BM31" s="195"/>
      <c r="BN31" s="198">
        <f t="shared" ref="BN31" si="44">SUM(BO31:BV31)+BX31</f>
        <v>0</v>
      </c>
      <c r="BO31" s="197"/>
      <c r="BP31" s="197"/>
      <c r="BQ31" s="197"/>
      <c r="BR31" s="197"/>
      <c r="BS31" s="197"/>
      <c r="BT31" s="197"/>
      <c r="BU31" s="197"/>
      <c r="BV31" s="197"/>
      <c r="BW31" s="195"/>
      <c r="BX31" s="195"/>
      <c r="BY31" s="198">
        <f t="shared" ref="BY31" si="45">SUM(BZ31:CG31)+CI31</f>
        <v>0</v>
      </c>
      <c r="BZ31" s="197"/>
      <c r="CA31" s="197"/>
      <c r="CB31" s="197"/>
      <c r="CC31" s="197"/>
      <c r="CD31" s="197"/>
      <c r="CE31" s="197"/>
      <c r="CF31" s="197"/>
      <c r="CG31" s="197"/>
      <c r="CH31" s="195"/>
      <c r="CI31" s="195"/>
      <c r="CJ31" s="198">
        <f t="shared" ref="CJ31" si="46">SUM(CK31:CR31)+CT31</f>
        <v>0</v>
      </c>
      <c r="CK31" s="197"/>
      <c r="CL31" s="197"/>
      <c r="CM31" s="197"/>
      <c r="CN31" s="197"/>
      <c r="CO31" s="197"/>
      <c r="CP31" s="197"/>
      <c r="CQ31" s="197"/>
      <c r="CR31" s="197"/>
      <c r="CS31" s="195"/>
      <c r="CT31" s="195"/>
      <c r="CU31" s="198">
        <f t="shared" ref="CU31" si="47">SUM(CV31:DC31)+DE31</f>
        <v>0</v>
      </c>
      <c r="CV31" s="197"/>
      <c r="CW31" s="197"/>
      <c r="CX31" s="197"/>
      <c r="CY31" s="197"/>
      <c r="CZ31" s="197"/>
      <c r="DA31" s="197"/>
      <c r="DB31" s="197"/>
      <c r="DC31" s="197"/>
      <c r="DD31" s="195"/>
      <c r="DE31" s="195"/>
    </row>
    <row r="32" spans="1:109" ht="13.15" customHeight="1" thickBot="1">
      <c r="A32" s="123" t="s">
        <v>91</v>
      </c>
      <c r="B32" s="124" t="s">
        <v>134</v>
      </c>
      <c r="C32" s="154"/>
      <c r="D32" s="152"/>
      <c r="E32" s="152"/>
      <c r="F32" s="152"/>
      <c r="G32" s="152"/>
      <c r="H32" s="198" t="s">
        <v>184</v>
      </c>
      <c r="I32" s="152"/>
      <c r="J32" s="198" t="s">
        <v>184</v>
      </c>
      <c r="K32" s="198">
        <f t="shared" ref="K32:K33" si="48">V32+AG32+AR32+BC32+BN32+BY32+CJ32+CU32</f>
        <v>214</v>
      </c>
      <c r="L32" s="152">
        <v>0</v>
      </c>
      <c r="M32" s="152">
        <v>28</v>
      </c>
      <c r="N32" s="152">
        <v>186</v>
      </c>
      <c r="O32" s="152"/>
      <c r="P32" s="152"/>
      <c r="Q32" s="152"/>
      <c r="R32" s="152"/>
      <c r="S32" s="152"/>
      <c r="T32" s="152"/>
      <c r="U32" s="152"/>
      <c r="V32" s="198">
        <f t="shared" ref="V32:V33" si="49">SUM(W32:AD32)+AF32</f>
        <v>0</v>
      </c>
      <c r="W32" s="152"/>
      <c r="X32" s="152"/>
      <c r="Y32" s="152"/>
      <c r="Z32" s="152"/>
      <c r="AA32" s="152"/>
      <c r="AB32" s="152"/>
      <c r="AC32" s="152"/>
      <c r="AD32" s="152"/>
      <c r="AE32" s="172"/>
      <c r="AF32" s="172"/>
      <c r="AG32" s="198">
        <f t="shared" ref="AG32:AG33" si="50">SUM(AH32:AO32)+AQ32</f>
        <v>0</v>
      </c>
      <c r="AH32" s="152"/>
      <c r="AI32" s="152"/>
      <c r="AJ32" s="152"/>
      <c r="AK32" s="152"/>
      <c r="AL32" s="152"/>
      <c r="AM32" s="152"/>
      <c r="AN32" s="152"/>
      <c r="AO32" s="152"/>
      <c r="AP32" s="172"/>
      <c r="AQ32" s="172"/>
      <c r="AR32" s="198">
        <f t="shared" ref="AR32:AR33" si="51">SUM(AS32:AZ32)+BB32</f>
        <v>44</v>
      </c>
      <c r="AS32" s="152"/>
      <c r="AT32" s="152">
        <v>16</v>
      </c>
      <c r="AU32" s="152">
        <v>28</v>
      </c>
      <c r="AV32" s="152"/>
      <c r="AW32" s="152"/>
      <c r="AX32" s="152"/>
      <c r="AY32" s="152"/>
      <c r="AZ32" s="152"/>
      <c r="BA32" s="172"/>
      <c r="BB32" s="172"/>
      <c r="BC32" s="198">
        <f t="shared" ref="BC32:BC33" si="52">SUM(BD32:BK32)+BM32</f>
        <v>46</v>
      </c>
      <c r="BD32" s="152"/>
      <c r="BE32" s="152">
        <v>12</v>
      </c>
      <c r="BF32" s="152">
        <v>34</v>
      </c>
      <c r="BG32" s="152"/>
      <c r="BH32" s="152"/>
      <c r="BI32" s="152"/>
      <c r="BJ32" s="152"/>
      <c r="BK32" s="152"/>
      <c r="BL32" s="172"/>
      <c r="BM32" s="172"/>
      <c r="BN32" s="198">
        <f t="shared" ref="BN32:BN33" si="53">SUM(BO32:BV32)+BX32</f>
        <v>48</v>
      </c>
      <c r="BO32" s="152"/>
      <c r="BP32" s="152"/>
      <c r="BQ32" s="152">
        <v>48</v>
      </c>
      <c r="BR32" s="152"/>
      <c r="BS32" s="152"/>
      <c r="BT32" s="152"/>
      <c r="BU32" s="152"/>
      <c r="BV32" s="152"/>
      <c r="BW32" s="172"/>
      <c r="BX32" s="172"/>
      <c r="BY32" s="198">
        <f t="shared" ref="BY32:BY33" si="54">SUM(BZ32:CG32)+CI32</f>
        <v>25</v>
      </c>
      <c r="BZ32" s="152"/>
      <c r="CA32" s="152"/>
      <c r="CB32" s="152">
        <v>25</v>
      </c>
      <c r="CC32" s="152"/>
      <c r="CD32" s="152"/>
      <c r="CE32" s="152"/>
      <c r="CF32" s="152"/>
      <c r="CG32" s="152"/>
      <c r="CH32" s="172" t="s">
        <v>184</v>
      </c>
      <c r="CI32" s="172"/>
      <c r="CJ32" s="198">
        <f t="shared" ref="CJ32:CJ33" si="55">SUM(CK32:CR32)+CT32</f>
        <v>29</v>
      </c>
      <c r="CK32" s="152"/>
      <c r="CL32" s="152"/>
      <c r="CM32" s="152">
        <v>29</v>
      </c>
      <c r="CN32" s="152"/>
      <c r="CO32" s="152"/>
      <c r="CP32" s="152"/>
      <c r="CQ32" s="152"/>
      <c r="CR32" s="152"/>
      <c r="CS32" s="172"/>
      <c r="CT32" s="172"/>
      <c r="CU32" s="198">
        <f t="shared" ref="CU32:CU33" si="56">SUM(CV32:DC32)+DE32</f>
        <v>22</v>
      </c>
      <c r="CV32" s="152"/>
      <c r="CW32" s="152"/>
      <c r="CX32" s="152">
        <v>22</v>
      </c>
      <c r="CY32" s="152"/>
      <c r="CZ32" s="152"/>
      <c r="DA32" s="152"/>
      <c r="DB32" s="152"/>
      <c r="DC32" s="152"/>
      <c r="DD32" s="172" t="s">
        <v>184</v>
      </c>
      <c r="DE32" s="172"/>
    </row>
    <row r="33" spans="1:109" ht="14.45" customHeight="1" thickBot="1">
      <c r="A33" s="106" t="s">
        <v>198</v>
      </c>
      <c r="B33" s="115" t="s">
        <v>43</v>
      </c>
      <c r="C33" s="154"/>
      <c r="D33" s="152"/>
      <c r="E33" s="152" t="s">
        <v>185</v>
      </c>
      <c r="F33" s="152" t="s">
        <v>185</v>
      </c>
      <c r="G33" s="152" t="s">
        <v>185</v>
      </c>
      <c r="H33" s="152" t="s">
        <v>185</v>
      </c>
      <c r="I33" s="152" t="s">
        <v>185</v>
      </c>
      <c r="J33" s="152" t="s">
        <v>185</v>
      </c>
      <c r="K33" s="198">
        <f t="shared" si="48"/>
        <v>188</v>
      </c>
      <c r="L33" s="152">
        <v>0</v>
      </c>
      <c r="M33" s="152">
        <v>8</v>
      </c>
      <c r="N33" s="152">
        <v>180</v>
      </c>
      <c r="O33" s="152"/>
      <c r="P33" s="152"/>
      <c r="Q33" s="152"/>
      <c r="R33" s="152"/>
      <c r="S33" s="152"/>
      <c r="T33" s="152"/>
      <c r="U33" s="152"/>
      <c r="V33" s="198">
        <f t="shared" si="49"/>
        <v>0</v>
      </c>
      <c r="W33" s="152"/>
      <c r="X33" s="152"/>
      <c r="Y33" s="152"/>
      <c r="Z33" s="152"/>
      <c r="AA33" s="152"/>
      <c r="AB33" s="152"/>
      <c r="AC33" s="152"/>
      <c r="AD33" s="152"/>
      <c r="AE33" s="172"/>
      <c r="AF33" s="172"/>
      <c r="AG33" s="198">
        <f t="shared" si="50"/>
        <v>0</v>
      </c>
      <c r="AH33" s="152"/>
      <c r="AI33" s="152"/>
      <c r="AJ33" s="152"/>
      <c r="AK33" s="152"/>
      <c r="AL33" s="152"/>
      <c r="AM33" s="152"/>
      <c r="AN33" s="152"/>
      <c r="AO33" s="152"/>
      <c r="AP33" s="172"/>
      <c r="AQ33" s="172"/>
      <c r="AR33" s="198">
        <f t="shared" si="51"/>
        <v>32</v>
      </c>
      <c r="AS33" s="152"/>
      <c r="AT33" s="152">
        <v>2</v>
      </c>
      <c r="AU33" s="152">
        <v>30</v>
      </c>
      <c r="AV33" s="152"/>
      <c r="AW33" s="152"/>
      <c r="AX33" s="152"/>
      <c r="AY33" s="152"/>
      <c r="AZ33" s="152"/>
      <c r="BA33" s="172" t="s">
        <v>185</v>
      </c>
      <c r="BB33" s="172"/>
      <c r="BC33" s="198">
        <f t="shared" si="52"/>
        <v>42</v>
      </c>
      <c r="BD33" s="152"/>
      <c r="BE33" s="152">
        <v>2</v>
      </c>
      <c r="BF33" s="152">
        <v>40</v>
      </c>
      <c r="BG33" s="152"/>
      <c r="BH33" s="152"/>
      <c r="BI33" s="152"/>
      <c r="BJ33" s="152"/>
      <c r="BK33" s="152"/>
      <c r="BL33" s="172" t="s">
        <v>185</v>
      </c>
      <c r="BM33" s="172"/>
      <c r="BN33" s="198">
        <f t="shared" si="53"/>
        <v>28</v>
      </c>
      <c r="BO33" s="152"/>
      <c r="BP33" s="152">
        <v>2</v>
      </c>
      <c r="BQ33" s="152">
        <v>26</v>
      </c>
      <c r="BR33" s="152"/>
      <c r="BS33" s="152"/>
      <c r="BT33" s="152"/>
      <c r="BU33" s="152"/>
      <c r="BV33" s="152"/>
      <c r="BW33" s="172" t="s">
        <v>185</v>
      </c>
      <c r="BX33" s="172"/>
      <c r="BY33" s="198">
        <f t="shared" si="54"/>
        <v>31</v>
      </c>
      <c r="BZ33" s="152"/>
      <c r="CA33" s="152">
        <v>2</v>
      </c>
      <c r="CB33" s="152">
        <v>29</v>
      </c>
      <c r="CC33" s="152"/>
      <c r="CD33" s="152"/>
      <c r="CE33" s="152"/>
      <c r="CF33" s="152"/>
      <c r="CG33" s="152"/>
      <c r="CH33" s="172" t="s">
        <v>185</v>
      </c>
      <c r="CI33" s="172"/>
      <c r="CJ33" s="198">
        <f t="shared" si="55"/>
        <v>33</v>
      </c>
      <c r="CK33" s="152"/>
      <c r="CL33" s="152"/>
      <c r="CM33" s="152">
        <v>33</v>
      </c>
      <c r="CN33" s="152"/>
      <c r="CO33" s="152"/>
      <c r="CP33" s="152"/>
      <c r="CQ33" s="152"/>
      <c r="CR33" s="152"/>
      <c r="CS33" s="172" t="s">
        <v>185</v>
      </c>
      <c r="CT33" s="172"/>
      <c r="CU33" s="198">
        <f t="shared" si="56"/>
        <v>22</v>
      </c>
      <c r="CV33" s="152"/>
      <c r="CW33" s="152"/>
      <c r="CX33" s="152">
        <v>22</v>
      </c>
      <c r="CY33" s="152"/>
      <c r="CZ33" s="152"/>
      <c r="DA33" s="152"/>
      <c r="DB33" s="152"/>
      <c r="DC33" s="152"/>
      <c r="DD33" s="172" t="s">
        <v>185</v>
      </c>
      <c r="DE33" s="172"/>
    </row>
    <row r="34" spans="1:109" ht="6.6" customHeight="1" thickBot="1">
      <c r="A34" s="106"/>
      <c r="B34" s="106"/>
      <c r="C34" s="154"/>
      <c r="D34" s="152"/>
      <c r="E34" s="151"/>
      <c r="F34" s="152"/>
      <c r="G34" s="152"/>
      <c r="H34" s="152"/>
      <c r="I34" s="152"/>
      <c r="J34" s="152"/>
      <c r="K34" s="160">
        <f t="shared" si="34"/>
        <v>0</v>
      </c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89">
        <f t="shared" si="35"/>
        <v>0</v>
      </c>
      <c r="W34" s="152"/>
      <c r="X34" s="152"/>
      <c r="Y34" s="152"/>
      <c r="Z34" s="152"/>
      <c r="AA34" s="152"/>
      <c r="AB34" s="152"/>
      <c r="AC34" s="152"/>
      <c r="AD34" s="152"/>
      <c r="AE34" s="172"/>
      <c r="AF34" s="172"/>
      <c r="AG34" s="189">
        <f t="shared" si="36"/>
        <v>0</v>
      </c>
      <c r="AH34" s="152"/>
      <c r="AI34" s="152"/>
      <c r="AJ34" s="152"/>
      <c r="AK34" s="152"/>
      <c r="AL34" s="152"/>
      <c r="AM34" s="152"/>
      <c r="AN34" s="152"/>
      <c r="AO34" s="152"/>
      <c r="AP34" s="172"/>
      <c r="AQ34" s="172"/>
      <c r="AR34" s="189">
        <f t="shared" si="37"/>
        <v>0</v>
      </c>
      <c r="AS34" s="152"/>
      <c r="AT34" s="152"/>
      <c r="AU34" s="152"/>
      <c r="AV34" s="152"/>
      <c r="AW34" s="152"/>
      <c r="AX34" s="152"/>
      <c r="AY34" s="152"/>
      <c r="AZ34" s="152"/>
      <c r="BA34" s="172"/>
      <c r="BB34" s="172"/>
      <c r="BC34" s="189">
        <f t="shared" si="38"/>
        <v>0</v>
      </c>
      <c r="BD34" s="152"/>
      <c r="BE34" s="152"/>
      <c r="BF34" s="152"/>
      <c r="BG34" s="152"/>
      <c r="BH34" s="152"/>
      <c r="BI34" s="152"/>
      <c r="BJ34" s="152"/>
      <c r="BK34" s="152"/>
      <c r="BL34" s="172"/>
      <c r="BM34" s="172"/>
      <c r="BN34" s="189">
        <f t="shared" si="39"/>
        <v>0</v>
      </c>
      <c r="BO34" s="152"/>
      <c r="BP34" s="152"/>
      <c r="BQ34" s="152"/>
      <c r="BR34" s="152"/>
      <c r="BS34" s="152"/>
      <c r="BT34" s="152"/>
      <c r="BU34" s="152"/>
      <c r="BV34" s="152"/>
      <c r="BW34" s="172"/>
      <c r="BX34" s="172"/>
      <c r="BY34" s="189">
        <f t="shared" si="40"/>
        <v>0</v>
      </c>
      <c r="BZ34" s="152"/>
      <c r="CA34" s="152"/>
      <c r="CB34" s="152"/>
      <c r="CC34" s="152"/>
      <c r="CD34" s="152"/>
      <c r="CE34" s="152"/>
      <c r="CF34" s="152"/>
      <c r="CG34" s="152"/>
      <c r="CH34" s="172"/>
      <c r="CI34" s="172"/>
      <c r="CJ34" s="189">
        <f t="shared" si="41"/>
        <v>0</v>
      </c>
      <c r="CK34" s="152"/>
      <c r="CL34" s="152"/>
      <c r="CM34" s="152"/>
      <c r="CN34" s="152"/>
      <c r="CO34" s="152"/>
      <c r="CP34" s="152"/>
      <c r="CQ34" s="152"/>
      <c r="CR34" s="152"/>
      <c r="CS34" s="172"/>
      <c r="CT34" s="172"/>
      <c r="CU34" s="189">
        <f t="shared" si="42"/>
        <v>0</v>
      </c>
      <c r="CV34" s="152"/>
      <c r="CW34" s="152"/>
      <c r="CX34" s="152"/>
      <c r="CY34" s="152"/>
      <c r="CZ34" s="152"/>
      <c r="DA34" s="152"/>
      <c r="DB34" s="152"/>
      <c r="DC34" s="152"/>
      <c r="DD34" s="172"/>
      <c r="DE34" s="172"/>
    </row>
    <row r="35" spans="1:109" ht="7.15" customHeight="1" thickBot="1">
      <c r="A35" s="123"/>
      <c r="B35" s="125"/>
      <c r="C35" s="154"/>
      <c r="D35" s="152"/>
      <c r="E35" s="152"/>
      <c r="F35" s="152"/>
      <c r="G35" s="152"/>
      <c r="H35" s="152"/>
      <c r="I35" s="152"/>
      <c r="J35" s="152"/>
      <c r="K35" s="160">
        <f t="shared" si="34"/>
        <v>0</v>
      </c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89">
        <f t="shared" si="35"/>
        <v>0</v>
      </c>
      <c r="W35" s="152"/>
      <c r="X35" s="152"/>
      <c r="Y35" s="152"/>
      <c r="Z35" s="152"/>
      <c r="AA35" s="152"/>
      <c r="AB35" s="152"/>
      <c r="AC35" s="152"/>
      <c r="AD35" s="152"/>
      <c r="AE35" s="172"/>
      <c r="AF35" s="172"/>
      <c r="AG35" s="189">
        <f t="shared" si="36"/>
        <v>0</v>
      </c>
      <c r="AH35" s="152"/>
      <c r="AI35" s="152"/>
      <c r="AJ35" s="152"/>
      <c r="AK35" s="152"/>
      <c r="AL35" s="152"/>
      <c r="AM35" s="152"/>
      <c r="AN35" s="152"/>
      <c r="AO35" s="152"/>
      <c r="AP35" s="172"/>
      <c r="AQ35" s="172"/>
      <c r="AR35" s="189">
        <f t="shared" si="37"/>
        <v>0</v>
      </c>
      <c r="AS35" s="152"/>
      <c r="AT35" s="152"/>
      <c r="AU35" s="152"/>
      <c r="AV35" s="152"/>
      <c r="AW35" s="152"/>
      <c r="AX35" s="152"/>
      <c r="AY35" s="152"/>
      <c r="AZ35" s="152"/>
      <c r="BA35" s="172"/>
      <c r="BB35" s="172"/>
      <c r="BC35" s="189">
        <f t="shared" si="38"/>
        <v>0</v>
      </c>
      <c r="BD35" s="152"/>
      <c r="BE35" s="152"/>
      <c r="BF35" s="152"/>
      <c r="BG35" s="152"/>
      <c r="BH35" s="152"/>
      <c r="BI35" s="152"/>
      <c r="BJ35" s="152"/>
      <c r="BK35" s="152"/>
      <c r="BL35" s="172"/>
      <c r="BM35" s="172"/>
      <c r="BN35" s="189">
        <f t="shared" si="39"/>
        <v>0</v>
      </c>
      <c r="BO35" s="152"/>
      <c r="BP35" s="152"/>
      <c r="BQ35" s="152"/>
      <c r="BR35" s="152"/>
      <c r="BS35" s="152"/>
      <c r="BT35" s="152"/>
      <c r="BU35" s="152"/>
      <c r="BV35" s="152"/>
      <c r="BW35" s="172"/>
      <c r="BX35" s="172"/>
      <c r="BY35" s="198">
        <f t="shared" si="40"/>
        <v>0</v>
      </c>
      <c r="BZ35" s="152"/>
      <c r="CA35" s="152"/>
      <c r="CB35" s="152"/>
      <c r="CC35" s="152"/>
      <c r="CD35" s="152"/>
      <c r="CE35" s="152"/>
      <c r="CF35" s="152"/>
      <c r="CG35" s="152"/>
      <c r="CH35" s="172"/>
      <c r="CI35" s="172"/>
      <c r="CJ35" s="189">
        <f t="shared" si="41"/>
        <v>0</v>
      </c>
      <c r="CK35" s="152"/>
      <c r="CL35" s="152"/>
      <c r="CM35" s="152"/>
      <c r="CN35" s="152"/>
      <c r="CO35" s="152"/>
      <c r="CP35" s="152"/>
      <c r="CQ35" s="152"/>
      <c r="CR35" s="152"/>
      <c r="CS35" s="172"/>
      <c r="CT35" s="172"/>
      <c r="CU35" s="189">
        <f t="shared" si="42"/>
        <v>0</v>
      </c>
      <c r="CV35" s="152"/>
      <c r="CW35" s="152"/>
      <c r="CX35" s="152"/>
      <c r="CY35" s="152"/>
      <c r="CZ35" s="152"/>
      <c r="DA35" s="152"/>
      <c r="DB35" s="152"/>
      <c r="DC35" s="152"/>
      <c r="DD35" s="172"/>
      <c r="DE35" s="172"/>
    </row>
    <row r="36" spans="1:109" ht="6" customHeight="1" thickBot="1">
      <c r="A36" s="123"/>
      <c r="B36" s="125"/>
      <c r="C36" s="154"/>
      <c r="D36" s="152"/>
      <c r="E36" s="198"/>
      <c r="F36" s="152"/>
      <c r="G36" s="152"/>
      <c r="H36" s="152"/>
      <c r="I36" s="152"/>
      <c r="J36" s="152"/>
      <c r="K36" s="198">
        <f t="shared" ref="K36" si="57">V36+AG36+AR36+BC36+BN36+BY36+CJ36+CU36</f>
        <v>0</v>
      </c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98">
        <f t="shared" ref="V36" si="58">SUM(W36:AD36)+AF36</f>
        <v>0</v>
      </c>
      <c r="W36" s="152"/>
      <c r="X36" s="152"/>
      <c r="Y36" s="152"/>
      <c r="Z36" s="152"/>
      <c r="AA36" s="152"/>
      <c r="AB36" s="152"/>
      <c r="AC36" s="152"/>
      <c r="AD36" s="152"/>
      <c r="AE36" s="172"/>
      <c r="AF36" s="172"/>
      <c r="AG36" s="198">
        <f t="shared" ref="AG36" si="59">SUM(AH36:AO36)+AQ36</f>
        <v>0</v>
      </c>
      <c r="AH36" s="152"/>
      <c r="AI36" s="152"/>
      <c r="AJ36" s="152"/>
      <c r="AK36" s="152"/>
      <c r="AL36" s="152"/>
      <c r="AM36" s="152"/>
      <c r="AN36" s="152"/>
      <c r="AO36" s="152"/>
      <c r="AP36" s="172"/>
      <c r="AQ36" s="172"/>
      <c r="AR36" s="198">
        <f t="shared" ref="AR36" si="60">SUM(AS36:AZ36)+BB36</f>
        <v>0</v>
      </c>
      <c r="AS36" s="152"/>
      <c r="AT36" s="152"/>
      <c r="AU36" s="152"/>
      <c r="AV36" s="152"/>
      <c r="AW36" s="152"/>
      <c r="AX36" s="152"/>
      <c r="AY36" s="152"/>
      <c r="AZ36" s="152"/>
      <c r="BA36" s="172"/>
      <c r="BB36" s="172"/>
      <c r="BC36" s="189">
        <f t="shared" si="38"/>
        <v>0</v>
      </c>
      <c r="BD36" s="153"/>
      <c r="BE36" s="153"/>
      <c r="BF36" s="153"/>
      <c r="BG36" s="153"/>
      <c r="BH36" s="153"/>
      <c r="BI36" s="153"/>
      <c r="BJ36" s="153"/>
      <c r="BK36" s="153"/>
      <c r="BL36" s="173"/>
      <c r="BM36" s="173"/>
      <c r="BN36" s="189">
        <f t="shared" si="39"/>
        <v>0</v>
      </c>
      <c r="BO36" s="153"/>
      <c r="BP36" s="153"/>
      <c r="BQ36" s="153"/>
      <c r="BR36" s="153"/>
      <c r="BS36" s="153"/>
      <c r="BT36" s="153"/>
      <c r="BU36" s="153"/>
      <c r="BV36" s="153"/>
      <c r="BW36" s="173"/>
      <c r="BX36" s="173"/>
      <c r="BY36" s="189">
        <f t="shared" si="40"/>
        <v>0</v>
      </c>
      <c r="BZ36" s="153"/>
      <c r="CA36" s="153"/>
      <c r="CB36" s="153"/>
      <c r="CC36" s="153"/>
      <c r="CD36" s="153"/>
      <c r="CE36" s="153"/>
      <c r="CF36" s="153"/>
      <c r="CG36" s="153"/>
      <c r="CH36" s="173"/>
      <c r="CI36" s="173"/>
      <c r="CJ36" s="189">
        <f t="shared" si="41"/>
        <v>0</v>
      </c>
      <c r="CK36" s="153"/>
      <c r="CL36" s="153"/>
      <c r="CM36" s="153"/>
      <c r="CN36" s="153"/>
      <c r="CO36" s="153"/>
      <c r="CP36" s="153"/>
      <c r="CQ36" s="153"/>
      <c r="CR36" s="153"/>
      <c r="CS36" s="173"/>
      <c r="CT36" s="173"/>
      <c r="CU36" s="189">
        <f t="shared" si="42"/>
        <v>0</v>
      </c>
      <c r="CV36" s="153"/>
      <c r="CW36" s="153"/>
      <c r="CX36" s="153"/>
      <c r="CY36" s="153"/>
      <c r="CZ36" s="153"/>
      <c r="DA36" s="153"/>
      <c r="DB36" s="153"/>
      <c r="DC36" s="153"/>
      <c r="DD36" s="173"/>
      <c r="DE36" s="173"/>
    </row>
    <row r="37" spans="1:109" ht="16.149999999999999" customHeight="1" thickBot="1">
      <c r="A37" s="134" t="s">
        <v>93</v>
      </c>
      <c r="B37" s="134" t="s">
        <v>94</v>
      </c>
      <c r="C37" s="156"/>
      <c r="D37" s="150"/>
      <c r="E37" s="150"/>
      <c r="F37" s="150"/>
      <c r="G37" s="150"/>
      <c r="H37" s="150"/>
      <c r="I37" s="150"/>
      <c r="J37" s="150"/>
      <c r="K37" s="150">
        <f>SUM(K38:K40)</f>
        <v>152</v>
      </c>
      <c r="L37" s="150">
        <f t="shared" ref="L37:BW37" si="61">SUM(L38:L40)</f>
        <v>16</v>
      </c>
      <c r="M37" s="150">
        <f t="shared" si="61"/>
        <v>88</v>
      </c>
      <c r="N37" s="150">
        <f t="shared" si="61"/>
        <v>56</v>
      </c>
      <c r="O37" s="150">
        <f t="shared" si="61"/>
        <v>0</v>
      </c>
      <c r="P37" s="150">
        <f t="shared" si="61"/>
        <v>0</v>
      </c>
      <c r="Q37" s="150">
        <f t="shared" si="61"/>
        <v>0</v>
      </c>
      <c r="R37" s="150">
        <f t="shared" si="61"/>
        <v>0</v>
      </c>
      <c r="S37" s="150">
        <f t="shared" si="61"/>
        <v>0</v>
      </c>
      <c r="T37" s="150">
        <f t="shared" si="61"/>
        <v>0</v>
      </c>
      <c r="U37" s="150">
        <f t="shared" si="61"/>
        <v>6</v>
      </c>
      <c r="V37" s="150">
        <f t="shared" si="61"/>
        <v>0</v>
      </c>
      <c r="W37" s="150">
        <f t="shared" si="61"/>
        <v>0</v>
      </c>
      <c r="X37" s="150">
        <f t="shared" si="61"/>
        <v>0</v>
      </c>
      <c r="Y37" s="150">
        <f t="shared" si="61"/>
        <v>0</v>
      </c>
      <c r="Z37" s="150">
        <f t="shared" si="61"/>
        <v>0</v>
      </c>
      <c r="AA37" s="150">
        <f t="shared" si="61"/>
        <v>0</v>
      </c>
      <c r="AB37" s="150">
        <f t="shared" si="61"/>
        <v>0</v>
      </c>
      <c r="AC37" s="150">
        <f t="shared" si="61"/>
        <v>0</v>
      </c>
      <c r="AD37" s="150">
        <f t="shared" si="61"/>
        <v>0</v>
      </c>
      <c r="AE37" s="170">
        <f t="shared" si="61"/>
        <v>0</v>
      </c>
      <c r="AF37" s="170">
        <f t="shared" si="61"/>
        <v>0</v>
      </c>
      <c r="AG37" s="150">
        <f t="shared" si="61"/>
        <v>0</v>
      </c>
      <c r="AH37" s="150">
        <f t="shared" si="61"/>
        <v>0</v>
      </c>
      <c r="AI37" s="150">
        <f t="shared" si="61"/>
        <v>0</v>
      </c>
      <c r="AJ37" s="150">
        <f t="shared" si="61"/>
        <v>0</v>
      </c>
      <c r="AK37" s="150">
        <f t="shared" si="61"/>
        <v>0</v>
      </c>
      <c r="AL37" s="150">
        <f t="shared" si="61"/>
        <v>0</v>
      </c>
      <c r="AM37" s="150">
        <f t="shared" si="61"/>
        <v>0</v>
      </c>
      <c r="AN37" s="150">
        <f t="shared" si="61"/>
        <v>0</v>
      </c>
      <c r="AO37" s="150">
        <f t="shared" si="61"/>
        <v>0</v>
      </c>
      <c r="AP37" s="170">
        <f t="shared" si="61"/>
        <v>0</v>
      </c>
      <c r="AQ37" s="170">
        <f t="shared" si="61"/>
        <v>0</v>
      </c>
      <c r="AR37" s="150">
        <f t="shared" si="61"/>
        <v>80</v>
      </c>
      <c r="AS37" s="150">
        <f t="shared" si="61"/>
        <v>8</v>
      </c>
      <c r="AT37" s="150">
        <f t="shared" si="61"/>
        <v>44</v>
      </c>
      <c r="AU37" s="150">
        <f t="shared" si="61"/>
        <v>22</v>
      </c>
      <c r="AV37" s="150">
        <f t="shared" si="61"/>
        <v>0</v>
      </c>
      <c r="AW37" s="150">
        <f t="shared" si="61"/>
        <v>0</v>
      </c>
      <c r="AX37" s="150">
        <f t="shared" si="61"/>
        <v>0</v>
      </c>
      <c r="AY37" s="150">
        <f t="shared" si="61"/>
        <v>0</v>
      </c>
      <c r="AZ37" s="150">
        <f t="shared" si="61"/>
        <v>0</v>
      </c>
      <c r="BA37" s="170">
        <f t="shared" si="61"/>
        <v>0</v>
      </c>
      <c r="BB37" s="170">
        <f t="shared" si="61"/>
        <v>6</v>
      </c>
      <c r="BC37" s="150">
        <f t="shared" si="61"/>
        <v>72</v>
      </c>
      <c r="BD37" s="150">
        <f t="shared" si="61"/>
        <v>8</v>
      </c>
      <c r="BE37" s="150">
        <f t="shared" si="61"/>
        <v>36</v>
      </c>
      <c r="BF37" s="150">
        <f t="shared" si="61"/>
        <v>28</v>
      </c>
      <c r="BG37" s="150">
        <f t="shared" si="61"/>
        <v>0</v>
      </c>
      <c r="BH37" s="150">
        <f t="shared" si="61"/>
        <v>0</v>
      </c>
      <c r="BI37" s="150">
        <f t="shared" si="61"/>
        <v>0</v>
      </c>
      <c r="BJ37" s="150">
        <f t="shared" si="61"/>
        <v>0</v>
      </c>
      <c r="BK37" s="150">
        <f t="shared" si="61"/>
        <v>0</v>
      </c>
      <c r="BL37" s="170">
        <f t="shared" si="61"/>
        <v>0</v>
      </c>
      <c r="BM37" s="170">
        <f t="shared" si="61"/>
        <v>0</v>
      </c>
      <c r="BN37" s="150">
        <f t="shared" si="61"/>
        <v>0</v>
      </c>
      <c r="BO37" s="150">
        <f t="shared" si="61"/>
        <v>0</v>
      </c>
      <c r="BP37" s="150">
        <f t="shared" si="61"/>
        <v>0</v>
      </c>
      <c r="BQ37" s="150">
        <f t="shared" si="61"/>
        <v>0</v>
      </c>
      <c r="BR37" s="150">
        <f t="shared" si="61"/>
        <v>0</v>
      </c>
      <c r="BS37" s="150">
        <f t="shared" si="61"/>
        <v>0</v>
      </c>
      <c r="BT37" s="150">
        <f t="shared" si="61"/>
        <v>0</v>
      </c>
      <c r="BU37" s="150">
        <f t="shared" si="61"/>
        <v>0</v>
      </c>
      <c r="BV37" s="150">
        <f t="shared" si="61"/>
        <v>0</v>
      </c>
      <c r="BW37" s="170">
        <f t="shared" si="61"/>
        <v>0</v>
      </c>
      <c r="BX37" s="170">
        <f t="shared" ref="BX37:DE37" si="62">SUM(BX38:BX40)</f>
        <v>0</v>
      </c>
      <c r="BY37" s="150">
        <f t="shared" si="62"/>
        <v>0</v>
      </c>
      <c r="BZ37" s="150">
        <f t="shared" si="62"/>
        <v>0</v>
      </c>
      <c r="CA37" s="150">
        <f t="shared" si="62"/>
        <v>0</v>
      </c>
      <c r="CB37" s="150">
        <f t="shared" si="62"/>
        <v>0</v>
      </c>
      <c r="CC37" s="150">
        <f t="shared" si="62"/>
        <v>0</v>
      </c>
      <c r="CD37" s="150">
        <f t="shared" si="62"/>
        <v>0</v>
      </c>
      <c r="CE37" s="150">
        <f t="shared" si="62"/>
        <v>0</v>
      </c>
      <c r="CF37" s="150">
        <f t="shared" si="62"/>
        <v>0</v>
      </c>
      <c r="CG37" s="150">
        <f t="shared" si="62"/>
        <v>0</v>
      </c>
      <c r="CH37" s="170">
        <f t="shared" si="62"/>
        <v>0</v>
      </c>
      <c r="CI37" s="170">
        <f t="shared" si="62"/>
        <v>0</v>
      </c>
      <c r="CJ37" s="150">
        <f t="shared" si="62"/>
        <v>0</v>
      </c>
      <c r="CK37" s="150">
        <f t="shared" si="62"/>
        <v>0</v>
      </c>
      <c r="CL37" s="150">
        <f t="shared" si="62"/>
        <v>0</v>
      </c>
      <c r="CM37" s="150">
        <f t="shared" si="62"/>
        <v>0</v>
      </c>
      <c r="CN37" s="150">
        <f t="shared" si="62"/>
        <v>0</v>
      </c>
      <c r="CO37" s="150">
        <f t="shared" si="62"/>
        <v>0</v>
      </c>
      <c r="CP37" s="150">
        <f t="shared" si="62"/>
        <v>0</v>
      </c>
      <c r="CQ37" s="150">
        <f t="shared" si="62"/>
        <v>0</v>
      </c>
      <c r="CR37" s="150">
        <f t="shared" si="62"/>
        <v>0</v>
      </c>
      <c r="CS37" s="170">
        <f t="shared" si="62"/>
        <v>0</v>
      </c>
      <c r="CT37" s="170">
        <f t="shared" si="62"/>
        <v>0</v>
      </c>
      <c r="CU37" s="150">
        <f t="shared" si="62"/>
        <v>0</v>
      </c>
      <c r="CV37" s="150">
        <f t="shared" si="62"/>
        <v>0</v>
      </c>
      <c r="CW37" s="150">
        <f t="shared" si="62"/>
        <v>0</v>
      </c>
      <c r="CX37" s="150">
        <f t="shared" si="62"/>
        <v>0</v>
      </c>
      <c r="CY37" s="150">
        <f t="shared" si="62"/>
        <v>0</v>
      </c>
      <c r="CZ37" s="150">
        <f t="shared" si="62"/>
        <v>0</v>
      </c>
      <c r="DA37" s="150">
        <f t="shared" si="62"/>
        <v>0</v>
      </c>
      <c r="DB37" s="150">
        <f t="shared" si="62"/>
        <v>0</v>
      </c>
      <c r="DC37" s="150">
        <f t="shared" si="62"/>
        <v>0</v>
      </c>
      <c r="DD37" s="170">
        <f t="shared" si="62"/>
        <v>0</v>
      </c>
      <c r="DE37" s="170">
        <f t="shared" si="62"/>
        <v>0</v>
      </c>
    </row>
    <row r="38" spans="1:109" ht="13.5" thickBot="1">
      <c r="A38" s="78" t="s">
        <v>95</v>
      </c>
      <c r="B38" s="78" t="s">
        <v>199</v>
      </c>
      <c r="C38" s="157"/>
      <c r="D38" s="151"/>
      <c r="E38" s="151" t="s">
        <v>187</v>
      </c>
      <c r="F38" s="151"/>
      <c r="G38" s="151"/>
      <c r="H38" s="151"/>
      <c r="I38" s="151"/>
      <c r="J38" s="151"/>
      <c r="K38" s="160">
        <f>V38+AG38+AR38+BC38+BN38+BY38+CJ38+CU38</f>
        <v>80</v>
      </c>
      <c r="L38" s="151">
        <v>8</v>
      </c>
      <c r="M38" s="151">
        <v>44</v>
      </c>
      <c r="N38" s="151">
        <v>28</v>
      </c>
      <c r="O38" s="151"/>
      <c r="P38" s="151"/>
      <c r="Q38" s="151"/>
      <c r="R38" s="151"/>
      <c r="S38" s="151"/>
      <c r="T38" s="151"/>
      <c r="U38" s="198">
        <f t="shared" ref="U38:U40" si="63">AF38+AQ38+BB38+BM38+BX38+CI38+CT38+DE38</f>
        <v>6</v>
      </c>
      <c r="V38" s="151"/>
      <c r="W38" s="151"/>
      <c r="X38" s="151"/>
      <c r="Y38" s="151"/>
      <c r="Z38" s="151"/>
      <c r="AA38" s="151"/>
      <c r="AB38" s="151"/>
      <c r="AC38" s="151"/>
      <c r="AD38" s="151"/>
      <c r="AE38" s="171"/>
      <c r="AF38" s="171"/>
      <c r="AG38" s="151"/>
      <c r="AH38" s="151"/>
      <c r="AI38" s="151"/>
      <c r="AJ38" s="151"/>
      <c r="AK38" s="151"/>
      <c r="AL38" s="151"/>
      <c r="AM38" s="151"/>
      <c r="AN38" s="151"/>
      <c r="AO38" s="151"/>
      <c r="AP38" s="171"/>
      <c r="AQ38" s="171"/>
      <c r="AR38" s="189">
        <f t="shared" ref="AR38:AR40" si="64">SUM(AS38:AZ38)+BB38</f>
        <v>80</v>
      </c>
      <c r="AS38" s="151">
        <v>8</v>
      </c>
      <c r="AT38" s="151">
        <v>44</v>
      </c>
      <c r="AU38" s="151">
        <v>22</v>
      </c>
      <c r="AV38" s="151"/>
      <c r="AW38" s="151"/>
      <c r="AX38" s="151"/>
      <c r="AY38" s="151"/>
      <c r="AZ38" s="151"/>
      <c r="BA38" s="171" t="s">
        <v>187</v>
      </c>
      <c r="BB38" s="171">
        <v>6</v>
      </c>
      <c r="BC38" s="189">
        <f t="shared" ref="BC38:BC40" si="65">SUM(BD38:BK38)+BM38</f>
        <v>0</v>
      </c>
      <c r="BD38" s="151"/>
      <c r="BE38" s="151"/>
      <c r="BF38" s="151"/>
      <c r="BG38" s="151"/>
      <c r="BH38" s="151"/>
      <c r="BI38" s="151"/>
      <c r="BJ38" s="151"/>
      <c r="BK38" s="151"/>
      <c r="BL38" s="171"/>
      <c r="BM38" s="171"/>
      <c r="BN38" s="189">
        <f t="shared" ref="BN38:BN40" si="66">SUM(BO38:BV38)+BX38</f>
        <v>0</v>
      </c>
      <c r="BO38" s="151"/>
      <c r="BP38" s="151"/>
      <c r="BQ38" s="151"/>
      <c r="BR38" s="151"/>
      <c r="BS38" s="151"/>
      <c r="BT38" s="151"/>
      <c r="BU38" s="151"/>
      <c r="BV38" s="151"/>
      <c r="BW38" s="171"/>
      <c r="BX38" s="171"/>
      <c r="BY38" s="189">
        <f t="shared" ref="BY38:BY40" si="67">SUM(BZ38:CG38)+CI38</f>
        <v>0</v>
      </c>
      <c r="BZ38" s="151"/>
      <c r="CA38" s="151"/>
      <c r="CB38" s="151"/>
      <c r="CC38" s="151"/>
      <c r="CD38" s="151"/>
      <c r="CE38" s="151"/>
      <c r="CF38" s="151"/>
      <c r="CG38" s="151"/>
      <c r="CH38" s="171"/>
      <c r="CI38" s="171"/>
      <c r="CJ38" s="189">
        <f t="shared" ref="CJ38:CJ40" si="68">SUM(CK38:CR38)+CT38</f>
        <v>0</v>
      </c>
      <c r="CK38" s="151"/>
      <c r="CL38" s="151"/>
      <c r="CM38" s="151"/>
      <c r="CN38" s="151"/>
      <c r="CO38" s="151"/>
      <c r="CP38" s="151"/>
      <c r="CQ38" s="151"/>
      <c r="CR38" s="151"/>
      <c r="CS38" s="171"/>
      <c r="CT38" s="171"/>
      <c r="CU38" s="189">
        <f t="shared" ref="CU38:CU40" si="69">SUM(CV38:DC38)+DE38</f>
        <v>0</v>
      </c>
      <c r="CV38" s="151"/>
      <c r="CW38" s="151"/>
      <c r="CX38" s="151"/>
      <c r="CY38" s="151"/>
      <c r="CZ38" s="151"/>
      <c r="DA38" s="151"/>
      <c r="DB38" s="151"/>
      <c r="DC38" s="151"/>
      <c r="DD38" s="171"/>
      <c r="DE38" s="171"/>
    </row>
    <row r="39" spans="1:109" ht="21.6" customHeight="1" thickBot="1">
      <c r="A39" s="78" t="s">
        <v>96</v>
      </c>
      <c r="B39" s="78" t="s">
        <v>200</v>
      </c>
      <c r="C39" s="154"/>
      <c r="D39" s="152"/>
      <c r="E39" s="152"/>
      <c r="F39" s="295" t="s">
        <v>184</v>
      </c>
      <c r="G39" s="152"/>
      <c r="H39" s="152"/>
      <c r="I39" s="152"/>
      <c r="J39" s="152"/>
      <c r="K39" s="160">
        <f>V39+AG39+AR39+BC39+BN39+BY39+CJ39+CU39</f>
        <v>36</v>
      </c>
      <c r="L39" s="152">
        <v>4</v>
      </c>
      <c r="M39" s="152">
        <v>22</v>
      </c>
      <c r="N39" s="152">
        <v>14</v>
      </c>
      <c r="O39" s="152"/>
      <c r="P39" s="152"/>
      <c r="Q39" s="152"/>
      <c r="R39" s="152"/>
      <c r="S39" s="152"/>
      <c r="T39" s="152"/>
      <c r="U39" s="198">
        <f t="shared" si="63"/>
        <v>0</v>
      </c>
      <c r="V39" s="152"/>
      <c r="W39" s="152"/>
      <c r="X39" s="152"/>
      <c r="Y39" s="152"/>
      <c r="Z39" s="152"/>
      <c r="AA39" s="152"/>
      <c r="AB39" s="152"/>
      <c r="AC39" s="152"/>
      <c r="AD39" s="152"/>
      <c r="AE39" s="172"/>
      <c r="AF39" s="172"/>
      <c r="AG39" s="152"/>
      <c r="AH39" s="152"/>
      <c r="AI39" s="152"/>
      <c r="AJ39" s="152"/>
      <c r="AK39" s="152"/>
      <c r="AL39" s="152"/>
      <c r="AM39" s="152"/>
      <c r="AN39" s="152"/>
      <c r="AO39" s="152"/>
      <c r="AP39" s="172"/>
      <c r="AQ39" s="172"/>
      <c r="AR39" s="189">
        <f t="shared" si="64"/>
        <v>0</v>
      </c>
      <c r="AS39" s="152"/>
      <c r="AT39" s="152"/>
      <c r="AU39" s="152"/>
      <c r="AV39" s="152"/>
      <c r="AW39" s="152"/>
      <c r="AX39" s="152"/>
      <c r="AY39" s="152"/>
      <c r="AZ39" s="152"/>
      <c r="BA39" s="172"/>
      <c r="BB39" s="172"/>
      <c r="BC39" s="189">
        <f t="shared" si="65"/>
        <v>36</v>
      </c>
      <c r="BD39" s="152">
        <v>4</v>
      </c>
      <c r="BE39" s="152">
        <v>18</v>
      </c>
      <c r="BF39" s="152">
        <v>14</v>
      </c>
      <c r="BG39" s="152"/>
      <c r="BH39" s="152"/>
      <c r="BI39" s="152"/>
      <c r="BJ39" s="152"/>
      <c r="BK39" s="152"/>
      <c r="BL39" s="297" t="s">
        <v>184</v>
      </c>
      <c r="BM39" s="172"/>
      <c r="BN39" s="189">
        <f t="shared" si="66"/>
        <v>0</v>
      </c>
      <c r="BO39" s="152"/>
      <c r="BP39" s="152"/>
      <c r="BQ39" s="152"/>
      <c r="BR39" s="152"/>
      <c r="BS39" s="152"/>
      <c r="BT39" s="152"/>
      <c r="BU39" s="152"/>
      <c r="BV39" s="152"/>
      <c r="BW39" s="172"/>
      <c r="BX39" s="172"/>
      <c r="BY39" s="189">
        <f t="shared" si="67"/>
        <v>0</v>
      </c>
      <c r="BZ39" s="152"/>
      <c r="CA39" s="152"/>
      <c r="CB39" s="152"/>
      <c r="CC39" s="152"/>
      <c r="CD39" s="152"/>
      <c r="CE39" s="152"/>
      <c r="CF39" s="152"/>
      <c r="CG39" s="152"/>
      <c r="CH39" s="172"/>
      <c r="CI39" s="172"/>
      <c r="CJ39" s="189">
        <f t="shared" si="68"/>
        <v>0</v>
      </c>
      <c r="CK39" s="152"/>
      <c r="CL39" s="152"/>
      <c r="CM39" s="152"/>
      <c r="CN39" s="152"/>
      <c r="CO39" s="152"/>
      <c r="CP39" s="152"/>
      <c r="CQ39" s="152"/>
      <c r="CR39" s="152"/>
      <c r="CS39" s="172"/>
      <c r="CT39" s="172"/>
      <c r="CU39" s="189">
        <f t="shared" si="69"/>
        <v>0</v>
      </c>
      <c r="CV39" s="152"/>
      <c r="CW39" s="152"/>
      <c r="CX39" s="152"/>
      <c r="CY39" s="152"/>
      <c r="CZ39" s="152"/>
      <c r="DA39" s="152"/>
      <c r="DB39" s="152"/>
      <c r="DC39" s="152"/>
      <c r="DD39" s="172"/>
      <c r="DE39" s="172"/>
    </row>
    <row r="40" spans="1:109" ht="13.5" thickBot="1">
      <c r="A40" s="201" t="s">
        <v>201</v>
      </c>
      <c r="B40" s="202" t="s">
        <v>202</v>
      </c>
      <c r="C40" s="155"/>
      <c r="D40" s="153"/>
      <c r="E40" s="153"/>
      <c r="F40" s="296"/>
      <c r="G40" s="153"/>
      <c r="H40" s="153"/>
      <c r="I40" s="153"/>
      <c r="J40" s="153"/>
      <c r="K40" s="160">
        <f>V40+AG40+AR40+BC40+BN40+BY40+CJ40+CU40</f>
        <v>36</v>
      </c>
      <c r="L40" s="153">
        <v>4</v>
      </c>
      <c r="M40" s="153">
        <v>22</v>
      </c>
      <c r="N40" s="153">
        <v>14</v>
      </c>
      <c r="O40" s="153"/>
      <c r="P40" s="153"/>
      <c r="Q40" s="153"/>
      <c r="R40" s="153"/>
      <c r="S40" s="153"/>
      <c r="T40" s="153"/>
      <c r="U40" s="198">
        <f t="shared" si="63"/>
        <v>0</v>
      </c>
      <c r="V40" s="153"/>
      <c r="W40" s="153"/>
      <c r="X40" s="153"/>
      <c r="Y40" s="153"/>
      <c r="Z40" s="153"/>
      <c r="AA40" s="153"/>
      <c r="AB40" s="153"/>
      <c r="AC40" s="153"/>
      <c r="AD40" s="153"/>
      <c r="AE40" s="173"/>
      <c r="AF40" s="173"/>
      <c r="AG40" s="153"/>
      <c r="AH40" s="153"/>
      <c r="AI40" s="153"/>
      <c r="AJ40" s="153"/>
      <c r="AK40" s="153"/>
      <c r="AL40" s="153"/>
      <c r="AM40" s="153"/>
      <c r="AN40" s="153"/>
      <c r="AO40" s="153"/>
      <c r="AP40" s="173"/>
      <c r="AQ40" s="173"/>
      <c r="AR40" s="189">
        <f t="shared" si="64"/>
        <v>0</v>
      </c>
      <c r="AS40" s="153"/>
      <c r="AT40" s="153"/>
      <c r="AU40" s="153"/>
      <c r="AV40" s="153"/>
      <c r="AW40" s="153"/>
      <c r="AX40" s="153"/>
      <c r="AY40" s="153"/>
      <c r="AZ40" s="153"/>
      <c r="BA40" s="173"/>
      <c r="BB40" s="173"/>
      <c r="BC40" s="189">
        <f t="shared" si="65"/>
        <v>36</v>
      </c>
      <c r="BD40" s="153">
        <v>4</v>
      </c>
      <c r="BE40" s="153">
        <v>18</v>
      </c>
      <c r="BF40" s="153">
        <v>14</v>
      </c>
      <c r="BG40" s="153"/>
      <c r="BH40" s="153"/>
      <c r="BI40" s="153"/>
      <c r="BJ40" s="153"/>
      <c r="BK40" s="153"/>
      <c r="BL40" s="298"/>
      <c r="BM40" s="173"/>
      <c r="BN40" s="189">
        <f t="shared" si="66"/>
        <v>0</v>
      </c>
      <c r="BO40" s="153"/>
      <c r="BP40" s="153"/>
      <c r="BQ40" s="153"/>
      <c r="BR40" s="153"/>
      <c r="BS40" s="153"/>
      <c r="BT40" s="153"/>
      <c r="BU40" s="153"/>
      <c r="BV40" s="153"/>
      <c r="BW40" s="173"/>
      <c r="BX40" s="173"/>
      <c r="BY40" s="189">
        <f t="shared" si="67"/>
        <v>0</v>
      </c>
      <c r="BZ40" s="153"/>
      <c r="CA40" s="153"/>
      <c r="CB40" s="153"/>
      <c r="CC40" s="153"/>
      <c r="CD40" s="153"/>
      <c r="CE40" s="153"/>
      <c r="CF40" s="153"/>
      <c r="CG40" s="153"/>
      <c r="CH40" s="173"/>
      <c r="CI40" s="173"/>
      <c r="CJ40" s="189">
        <f t="shared" si="68"/>
        <v>0</v>
      </c>
      <c r="CK40" s="153"/>
      <c r="CL40" s="153"/>
      <c r="CM40" s="153"/>
      <c r="CN40" s="153"/>
      <c r="CO40" s="153"/>
      <c r="CP40" s="153"/>
      <c r="CQ40" s="153"/>
      <c r="CR40" s="153"/>
      <c r="CS40" s="173"/>
      <c r="CT40" s="173"/>
      <c r="CU40" s="189">
        <f t="shared" si="69"/>
        <v>0</v>
      </c>
      <c r="CV40" s="153"/>
      <c r="CW40" s="153"/>
      <c r="CX40" s="153"/>
      <c r="CY40" s="153"/>
      <c r="CZ40" s="153"/>
      <c r="DA40" s="153"/>
      <c r="DB40" s="153"/>
      <c r="DC40" s="153"/>
      <c r="DD40" s="173"/>
      <c r="DE40" s="173"/>
    </row>
    <row r="41" spans="1:109" ht="15.6" customHeight="1" thickBot="1">
      <c r="A41" s="134" t="s">
        <v>37</v>
      </c>
      <c r="B41" s="134" t="s">
        <v>38</v>
      </c>
      <c r="C41" s="156"/>
      <c r="D41" s="150"/>
      <c r="E41" s="150"/>
      <c r="F41" s="150"/>
      <c r="G41" s="150"/>
      <c r="H41" s="150"/>
      <c r="I41" s="150"/>
      <c r="J41" s="150"/>
      <c r="K41" s="150">
        <f>SUM(K42,K56)</f>
        <v>3370</v>
      </c>
      <c r="L41" s="150">
        <f t="shared" ref="L41:BW41" si="70">SUM(L42,L56)</f>
        <v>192</v>
      </c>
      <c r="M41" s="150">
        <f t="shared" si="70"/>
        <v>1255</v>
      </c>
      <c r="N41" s="150">
        <f t="shared" si="70"/>
        <v>1812</v>
      </c>
      <c r="O41" s="150">
        <f t="shared" si="70"/>
        <v>0</v>
      </c>
      <c r="P41" s="150">
        <f t="shared" si="70"/>
        <v>0</v>
      </c>
      <c r="Q41" s="150">
        <f t="shared" si="70"/>
        <v>0</v>
      </c>
      <c r="R41" s="150">
        <f t="shared" si="70"/>
        <v>0</v>
      </c>
      <c r="S41" s="150">
        <f t="shared" si="70"/>
        <v>50</v>
      </c>
      <c r="T41" s="150">
        <f t="shared" si="70"/>
        <v>0</v>
      </c>
      <c r="U41" s="150">
        <f t="shared" si="70"/>
        <v>61</v>
      </c>
      <c r="V41" s="150">
        <f t="shared" si="70"/>
        <v>0</v>
      </c>
      <c r="W41" s="150">
        <f t="shared" si="70"/>
        <v>0</v>
      </c>
      <c r="X41" s="150">
        <f t="shared" si="70"/>
        <v>0</v>
      </c>
      <c r="Y41" s="150">
        <f t="shared" si="70"/>
        <v>0</v>
      </c>
      <c r="Z41" s="150">
        <f t="shared" si="70"/>
        <v>0</v>
      </c>
      <c r="AA41" s="150">
        <f t="shared" si="70"/>
        <v>0</v>
      </c>
      <c r="AB41" s="150">
        <f t="shared" si="70"/>
        <v>0</v>
      </c>
      <c r="AC41" s="150">
        <f t="shared" si="70"/>
        <v>0</v>
      </c>
      <c r="AD41" s="150">
        <f t="shared" si="70"/>
        <v>0</v>
      </c>
      <c r="AE41" s="170">
        <f t="shared" si="70"/>
        <v>0</v>
      </c>
      <c r="AF41" s="170">
        <f t="shared" si="70"/>
        <v>0</v>
      </c>
      <c r="AG41" s="150">
        <f t="shared" si="70"/>
        <v>0</v>
      </c>
      <c r="AH41" s="150">
        <f t="shared" si="70"/>
        <v>0</v>
      </c>
      <c r="AI41" s="150">
        <f t="shared" si="70"/>
        <v>0</v>
      </c>
      <c r="AJ41" s="150">
        <f t="shared" si="70"/>
        <v>0</v>
      </c>
      <c r="AK41" s="150">
        <f t="shared" si="70"/>
        <v>0</v>
      </c>
      <c r="AL41" s="150">
        <f t="shared" si="70"/>
        <v>0</v>
      </c>
      <c r="AM41" s="150">
        <f t="shared" si="70"/>
        <v>0</v>
      </c>
      <c r="AN41" s="150">
        <f t="shared" si="70"/>
        <v>0</v>
      </c>
      <c r="AO41" s="150">
        <f t="shared" si="70"/>
        <v>0</v>
      </c>
      <c r="AP41" s="170">
        <f t="shared" si="70"/>
        <v>0</v>
      </c>
      <c r="AQ41" s="170">
        <f t="shared" si="70"/>
        <v>0</v>
      </c>
      <c r="AR41" s="150">
        <f t="shared" si="70"/>
        <v>276</v>
      </c>
      <c r="AS41" s="150">
        <f t="shared" si="70"/>
        <v>21</v>
      </c>
      <c r="AT41" s="150">
        <f t="shared" si="70"/>
        <v>156</v>
      </c>
      <c r="AU41" s="150">
        <f t="shared" si="70"/>
        <v>93</v>
      </c>
      <c r="AV41" s="150">
        <f t="shared" si="70"/>
        <v>0</v>
      </c>
      <c r="AW41" s="150">
        <f t="shared" si="70"/>
        <v>0</v>
      </c>
      <c r="AX41" s="150">
        <f t="shared" si="70"/>
        <v>0</v>
      </c>
      <c r="AY41" s="150">
        <f t="shared" si="70"/>
        <v>0</v>
      </c>
      <c r="AZ41" s="150">
        <f t="shared" si="70"/>
        <v>0</v>
      </c>
      <c r="BA41" s="170">
        <f t="shared" si="70"/>
        <v>0</v>
      </c>
      <c r="BB41" s="170">
        <f t="shared" si="70"/>
        <v>6</v>
      </c>
      <c r="BC41" s="150">
        <f t="shared" si="70"/>
        <v>704</v>
      </c>
      <c r="BD41" s="150">
        <f t="shared" si="70"/>
        <v>41</v>
      </c>
      <c r="BE41" s="150">
        <f t="shared" si="70"/>
        <v>267</v>
      </c>
      <c r="BF41" s="150">
        <f t="shared" si="70"/>
        <v>335</v>
      </c>
      <c r="BG41" s="150">
        <f t="shared" si="70"/>
        <v>0</v>
      </c>
      <c r="BH41" s="150">
        <f t="shared" si="70"/>
        <v>0</v>
      </c>
      <c r="BI41" s="150">
        <f t="shared" si="70"/>
        <v>0</v>
      </c>
      <c r="BJ41" s="150">
        <f t="shared" si="70"/>
        <v>0</v>
      </c>
      <c r="BK41" s="150">
        <f t="shared" si="70"/>
        <v>30</v>
      </c>
      <c r="BL41" s="170">
        <f t="shared" si="70"/>
        <v>0</v>
      </c>
      <c r="BM41" s="170">
        <f t="shared" si="70"/>
        <v>31</v>
      </c>
      <c r="BN41" s="150">
        <f t="shared" si="70"/>
        <v>536</v>
      </c>
      <c r="BO41" s="150">
        <f t="shared" si="70"/>
        <v>23</v>
      </c>
      <c r="BP41" s="150">
        <f t="shared" si="70"/>
        <v>189</v>
      </c>
      <c r="BQ41" s="150">
        <f t="shared" si="70"/>
        <v>306</v>
      </c>
      <c r="BR41" s="150">
        <f t="shared" si="70"/>
        <v>0</v>
      </c>
      <c r="BS41" s="150">
        <f t="shared" si="70"/>
        <v>0</v>
      </c>
      <c r="BT41" s="150">
        <f t="shared" si="70"/>
        <v>0</v>
      </c>
      <c r="BU41" s="150">
        <f t="shared" si="70"/>
        <v>0</v>
      </c>
      <c r="BV41" s="150">
        <f t="shared" si="70"/>
        <v>0</v>
      </c>
      <c r="BW41" s="170">
        <f t="shared" si="70"/>
        <v>0</v>
      </c>
      <c r="BX41" s="170">
        <f t="shared" ref="BX41:DE41" si="71">SUM(BX42,BX56)</f>
        <v>18</v>
      </c>
      <c r="BY41" s="150">
        <f t="shared" si="71"/>
        <v>844</v>
      </c>
      <c r="BZ41" s="150">
        <f t="shared" si="71"/>
        <v>45</v>
      </c>
      <c r="CA41" s="150">
        <f t="shared" si="71"/>
        <v>235</v>
      </c>
      <c r="CB41" s="150">
        <f t="shared" si="71"/>
        <v>516</v>
      </c>
      <c r="CC41" s="150">
        <f t="shared" si="71"/>
        <v>0</v>
      </c>
      <c r="CD41" s="150">
        <f t="shared" si="71"/>
        <v>0</v>
      </c>
      <c r="CE41" s="150">
        <f t="shared" si="71"/>
        <v>0</v>
      </c>
      <c r="CF41" s="150">
        <f t="shared" si="71"/>
        <v>0</v>
      </c>
      <c r="CG41" s="150">
        <f t="shared" si="71"/>
        <v>0</v>
      </c>
      <c r="CH41" s="170">
        <f t="shared" si="71"/>
        <v>0</v>
      </c>
      <c r="CI41" s="170">
        <f t="shared" si="71"/>
        <v>48</v>
      </c>
      <c r="CJ41" s="150">
        <f t="shared" si="71"/>
        <v>550</v>
      </c>
      <c r="CK41" s="150">
        <f t="shared" si="71"/>
        <v>40</v>
      </c>
      <c r="CL41" s="150">
        <f t="shared" si="71"/>
        <v>294</v>
      </c>
      <c r="CM41" s="150">
        <f t="shared" si="71"/>
        <v>216</v>
      </c>
      <c r="CN41" s="150">
        <f t="shared" si="71"/>
        <v>0</v>
      </c>
      <c r="CO41" s="150">
        <f t="shared" si="71"/>
        <v>0</v>
      </c>
      <c r="CP41" s="150">
        <f t="shared" si="71"/>
        <v>0</v>
      </c>
      <c r="CQ41" s="150">
        <f t="shared" si="71"/>
        <v>0</v>
      </c>
      <c r="CR41" s="150">
        <f t="shared" si="71"/>
        <v>0</v>
      </c>
      <c r="CS41" s="170">
        <f t="shared" si="71"/>
        <v>0</v>
      </c>
      <c r="CT41" s="170">
        <f t="shared" si="71"/>
        <v>0</v>
      </c>
      <c r="CU41" s="150">
        <f t="shared" si="71"/>
        <v>460</v>
      </c>
      <c r="CV41" s="150">
        <f t="shared" si="71"/>
        <v>22</v>
      </c>
      <c r="CW41" s="150">
        <f t="shared" si="71"/>
        <v>114</v>
      </c>
      <c r="CX41" s="150">
        <f t="shared" si="71"/>
        <v>286</v>
      </c>
      <c r="CY41" s="150">
        <f t="shared" si="71"/>
        <v>0</v>
      </c>
      <c r="CZ41" s="150">
        <f t="shared" si="71"/>
        <v>0</v>
      </c>
      <c r="DA41" s="150">
        <f t="shared" si="71"/>
        <v>0</v>
      </c>
      <c r="DB41" s="150">
        <f t="shared" si="71"/>
        <v>0</v>
      </c>
      <c r="DC41" s="150">
        <f t="shared" si="71"/>
        <v>20</v>
      </c>
      <c r="DD41" s="170">
        <f t="shared" si="71"/>
        <v>0</v>
      </c>
      <c r="DE41" s="170">
        <f t="shared" si="71"/>
        <v>18</v>
      </c>
    </row>
    <row r="42" spans="1:109" ht="15" customHeight="1" thickBot="1">
      <c r="A42" s="134" t="s">
        <v>36</v>
      </c>
      <c r="B42" s="134" t="s">
        <v>97</v>
      </c>
      <c r="C42" s="156"/>
      <c r="D42" s="150"/>
      <c r="E42" s="150"/>
      <c r="F42" s="150"/>
      <c r="G42" s="150"/>
      <c r="H42" s="150"/>
      <c r="I42" s="150"/>
      <c r="J42" s="150"/>
      <c r="K42" s="150">
        <f>SUM(K43:K55)</f>
        <v>888</v>
      </c>
      <c r="L42" s="150">
        <f t="shared" ref="L42:BW42" si="72">SUM(L43:L55)</f>
        <v>58</v>
      </c>
      <c r="M42" s="150">
        <f t="shared" si="72"/>
        <v>517</v>
      </c>
      <c r="N42" s="150">
        <f t="shared" si="72"/>
        <v>294</v>
      </c>
      <c r="O42" s="150">
        <f t="shared" si="72"/>
        <v>0</v>
      </c>
      <c r="P42" s="150">
        <f t="shared" si="72"/>
        <v>0</v>
      </c>
      <c r="Q42" s="150">
        <f t="shared" si="72"/>
        <v>0</v>
      </c>
      <c r="R42" s="150">
        <f t="shared" si="72"/>
        <v>0</v>
      </c>
      <c r="S42" s="150">
        <f t="shared" si="72"/>
        <v>0</v>
      </c>
      <c r="T42" s="150">
        <f t="shared" si="72"/>
        <v>0</v>
      </c>
      <c r="U42" s="150">
        <f t="shared" si="72"/>
        <v>19</v>
      </c>
      <c r="V42" s="150">
        <f t="shared" si="72"/>
        <v>0</v>
      </c>
      <c r="W42" s="150">
        <f t="shared" si="72"/>
        <v>0</v>
      </c>
      <c r="X42" s="150">
        <f t="shared" si="72"/>
        <v>0</v>
      </c>
      <c r="Y42" s="150">
        <f t="shared" si="72"/>
        <v>0</v>
      </c>
      <c r="Z42" s="150">
        <f t="shared" si="72"/>
        <v>0</v>
      </c>
      <c r="AA42" s="150">
        <f t="shared" si="72"/>
        <v>0</v>
      </c>
      <c r="AB42" s="150">
        <f t="shared" si="72"/>
        <v>0</v>
      </c>
      <c r="AC42" s="150">
        <f t="shared" si="72"/>
        <v>0</v>
      </c>
      <c r="AD42" s="150">
        <f t="shared" si="72"/>
        <v>0</v>
      </c>
      <c r="AE42" s="170">
        <f t="shared" si="72"/>
        <v>0</v>
      </c>
      <c r="AF42" s="170">
        <f t="shared" si="72"/>
        <v>0</v>
      </c>
      <c r="AG42" s="150">
        <f t="shared" si="72"/>
        <v>0</v>
      </c>
      <c r="AH42" s="150">
        <f t="shared" si="72"/>
        <v>0</v>
      </c>
      <c r="AI42" s="150">
        <f t="shared" si="72"/>
        <v>0</v>
      </c>
      <c r="AJ42" s="150">
        <f t="shared" si="72"/>
        <v>0</v>
      </c>
      <c r="AK42" s="150">
        <f t="shared" si="72"/>
        <v>0</v>
      </c>
      <c r="AL42" s="150">
        <f t="shared" si="72"/>
        <v>0</v>
      </c>
      <c r="AM42" s="150">
        <f t="shared" si="72"/>
        <v>0</v>
      </c>
      <c r="AN42" s="150">
        <f t="shared" si="72"/>
        <v>0</v>
      </c>
      <c r="AO42" s="150">
        <f t="shared" si="72"/>
        <v>0</v>
      </c>
      <c r="AP42" s="170">
        <f t="shared" si="72"/>
        <v>0</v>
      </c>
      <c r="AQ42" s="170">
        <f t="shared" si="72"/>
        <v>0</v>
      </c>
      <c r="AR42" s="150">
        <f t="shared" si="72"/>
        <v>198</v>
      </c>
      <c r="AS42" s="150">
        <f t="shared" si="72"/>
        <v>16</v>
      </c>
      <c r="AT42" s="150">
        <f t="shared" si="72"/>
        <v>126</v>
      </c>
      <c r="AU42" s="150">
        <f t="shared" si="72"/>
        <v>50</v>
      </c>
      <c r="AV42" s="150">
        <f t="shared" si="72"/>
        <v>0</v>
      </c>
      <c r="AW42" s="150">
        <f t="shared" si="72"/>
        <v>0</v>
      </c>
      <c r="AX42" s="150">
        <f t="shared" si="72"/>
        <v>0</v>
      </c>
      <c r="AY42" s="150">
        <f t="shared" si="72"/>
        <v>0</v>
      </c>
      <c r="AZ42" s="150">
        <f t="shared" si="72"/>
        <v>0</v>
      </c>
      <c r="BA42" s="170">
        <f t="shared" si="72"/>
        <v>0</v>
      </c>
      <c r="BB42" s="170">
        <f t="shared" si="72"/>
        <v>6</v>
      </c>
      <c r="BC42" s="150">
        <f t="shared" si="72"/>
        <v>222</v>
      </c>
      <c r="BD42" s="150">
        <f t="shared" si="72"/>
        <v>10</v>
      </c>
      <c r="BE42" s="150">
        <f t="shared" si="72"/>
        <v>127</v>
      </c>
      <c r="BF42" s="150">
        <f t="shared" si="72"/>
        <v>84</v>
      </c>
      <c r="BG42" s="150">
        <f t="shared" si="72"/>
        <v>0</v>
      </c>
      <c r="BH42" s="150">
        <f t="shared" si="72"/>
        <v>0</v>
      </c>
      <c r="BI42" s="150">
        <f t="shared" si="72"/>
        <v>0</v>
      </c>
      <c r="BJ42" s="150">
        <f t="shared" si="72"/>
        <v>0</v>
      </c>
      <c r="BK42" s="150">
        <f t="shared" si="72"/>
        <v>0</v>
      </c>
      <c r="BL42" s="170">
        <f t="shared" si="72"/>
        <v>0</v>
      </c>
      <c r="BM42" s="170">
        <f t="shared" si="72"/>
        <v>1</v>
      </c>
      <c r="BN42" s="150">
        <f t="shared" si="72"/>
        <v>118</v>
      </c>
      <c r="BO42" s="150">
        <f t="shared" si="72"/>
        <v>8</v>
      </c>
      <c r="BP42" s="150">
        <f t="shared" si="72"/>
        <v>58</v>
      </c>
      <c r="BQ42" s="150">
        <f t="shared" si="72"/>
        <v>46</v>
      </c>
      <c r="BR42" s="150">
        <f t="shared" si="72"/>
        <v>0</v>
      </c>
      <c r="BS42" s="150">
        <f t="shared" si="72"/>
        <v>0</v>
      </c>
      <c r="BT42" s="150">
        <f t="shared" si="72"/>
        <v>0</v>
      </c>
      <c r="BU42" s="150">
        <f t="shared" si="72"/>
        <v>0</v>
      </c>
      <c r="BV42" s="150">
        <f t="shared" si="72"/>
        <v>0</v>
      </c>
      <c r="BW42" s="170">
        <f t="shared" si="72"/>
        <v>0</v>
      </c>
      <c r="BX42" s="170">
        <f t="shared" ref="BX42:DE42" si="73">SUM(BX43:BX55)</f>
        <v>6</v>
      </c>
      <c r="BY42" s="150">
        <f t="shared" si="73"/>
        <v>96</v>
      </c>
      <c r="BZ42" s="150">
        <f t="shared" si="73"/>
        <v>6</v>
      </c>
      <c r="CA42" s="150">
        <f t="shared" si="73"/>
        <v>44</v>
      </c>
      <c r="CB42" s="150">
        <f t="shared" si="73"/>
        <v>40</v>
      </c>
      <c r="CC42" s="150">
        <f t="shared" si="73"/>
        <v>0</v>
      </c>
      <c r="CD42" s="150">
        <f t="shared" si="73"/>
        <v>0</v>
      </c>
      <c r="CE42" s="150">
        <f t="shared" si="73"/>
        <v>0</v>
      </c>
      <c r="CF42" s="150">
        <f t="shared" si="73"/>
        <v>0</v>
      </c>
      <c r="CG42" s="150">
        <f t="shared" si="73"/>
        <v>0</v>
      </c>
      <c r="CH42" s="170">
        <f t="shared" si="73"/>
        <v>0</v>
      </c>
      <c r="CI42" s="170">
        <f t="shared" si="73"/>
        <v>6</v>
      </c>
      <c r="CJ42" s="150">
        <f t="shared" si="73"/>
        <v>254</v>
      </c>
      <c r="CK42" s="150">
        <f t="shared" si="73"/>
        <v>18</v>
      </c>
      <c r="CL42" s="150">
        <f t="shared" si="73"/>
        <v>162</v>
      </c>
      <c r="CM42" s="150">
        <f t="shared" si="73"/>
        <v>74</v>
      </c>
      <c r="CN42" s="150">
        <f t="shared" si="73"/>
        <v>0</v>
      </c>
      <c r="CO42" s="150">
        <f t="shared" si="73"/>
        <v>0</v>
      </c>
      <c r="CP42" s="150">
        <f t="shared" si="73"/>
        <v>0</v>
      </c>
      <c r="CQ42" s="150">
        <f t="shared" si="73"/>
        <v>0</v>
      </c>
      <c r="CR42" s="150">
        <f t="shared" si="73"/>
        <v>0</v>
      </c>
      <c r="CS42" s="170">
        <f t="shared" si="73"/>
        <v>0</v>
      </c>
      <c r="CT42" s="170">
        <f t="shared" si="73"/>
        <v>0</v>
      </c>
      <c r="CU42" s="150">
        <f t="shared" si="73"/>
        <v>0</v>
      </c>
      <c r="CV42" s="150">
        <f t="shared" si="73"/>
        <v>0</v>
      </c>
      <c r="CW42" s="150">
        <f t="shared" si="73"/>
        <v>0</v>
      </c>
      <c r="CX42" s="150">
        <f t="shared" si="73"/>
        <v>0</v>
      </c>
      <c r="CY42" s="150">
        <f t="shared" si="73"/>
        <v>0</v>
      </c>
      <c r="CZ42" s="150">
        <f t="shared" si="73"/>
        <v>0</v>
      </c>
      <c r="DA42" s="150">
        <f t="shared" si="73"/>
        <v>0</v>
      </c>
      <c r="DB42" s="150">
        <f t="shared" si="73"/>
        <v>0</v>
      </c>
      <c r="DC42" s="150">
        <f t="shared" si="73"/>
        <v>0</v>
      </c>
      <c r="DD42" s="170">
        <f t="shared" si="73"/>
        <v>0</v>
      </c>
      <c r="DE42" s="170">
        <f t="shared" si="73"/>
        <v>0</v>
      </c>
    </row>
    <row r="43" spans="1:109" ht="16.149999999999999" customHeight="1" thickBot="1">
      <c r="A43" s="132" t="s">
        <v>98</v>
      </c>
      <c r="B43" s="112" t="s">
        <v>203</v>
      </c>
      <c r="C43" s="157"/>
      <c r="D43" s="151"/>
      <c r="E43" s="151" t="s">
        <v>184</v>
      </c>
      <c r="F43" s="151"/>
      <c r="G43" s="151"/>
      <c r="H43" s="151"/>
      <c r="I43" s="151"/>
      <c r="J43" s="151"/>
      <c r="K43" s="160">
        <f t="shared" ref="K43:L55" si="74">V43+AG43+AR43+BC43+BN43+BY43+CJ43+CU43</f>
        <v>64</v>
      </c>
      <c r="L43" s="190">
        <v>6</v>
      </c>
      <c r="M43" s="190">
        <v>40</v>
      </c>
      <c r="N43" s="190">
        <v>18</v>
      </c>
      <c r="O43" s="190">
        <f t="shared" ref="O43" si="75">Z43+AK43+AV43+BG43+BR43+CC43+CN43+CY43</f>
        <v>0</v>
      </c>
      <c r="P43" s="190">
        <f t="shared" ref="P43" si="76">AA43+AL43+AW43+BH43+BS43+CD43+CO43+CZ43</f>
        <v>0</v>
      </c>
      <c r="Q43" s="190">
        <f t="shared" ref="Q43" si="77">AB43+AM43+AX43+BI43+BT43+CE43+CP43+DA43</f>
        <v>0</v>
      </c>
      <c r="R43" s="190">
        <f t="shared" ref="R43" si="78">AC43+AN43+AY43+BJ43+BU43+CF43+CQ43+DB43</f>
        <v>0</v>
      </c>
      <c r="S43" s="190">
        <f t="shared" ref="S43" si="79">AD43+AO43+AZ43+BK43+BV43+CG43+CR43+DC43</f>
        <v>0</v>
      </c>
      <c r="T43" s="190"/>
      <c r="U43" s="190">
        <f t="shared" ref="U43" si="80">AF43+AQ43+BB43+BM43+BX43+CI43+CT43+DE43</f>
        <v>0</v>
      </c>
      <c r="V43" s="151"/>
      <c r="W43" s="151"/>
      <c r="X43" s="151"/>
      <c r="Y43" s="151"/>
      <c r="Z43" s="151"/>
      <c r="AA43" s="151"/>
      <c r="AB43" s="151"/>
      <c r="AC43" s="151"/>
      <c r="AD43" s="151"/>
      <c r="AE43" s="171"/>
      <c r="AF43" s="171"/>
      <c r="AG43" s="151"/>
      <c r="AH43" s="151"/>
      <c r="AI43" s="151"/>
      <c r="AJ43" s="151"/>
      <c r="AK43" s="151"/>
      <c r="AL43" s="151"/>
      <c r="AM43" s="151"/>
      <c r="AN43" s="151"/>
      <c r="AO43" s="151"/>
      <c r="AP43" s="171"/>
      <c r="AQ43" s="171"/>
      <c r="AR43" s="189">
        <f t="shared" ref="AR43:AR53" si="81">SUM(AS43:AZ43)+BB43</f>
        <v>64</v>
      </c>
      <c r="AS43" s="151">
        <v>6</v>
      </c>
      <c r="AT43" s="151">
        <v>40</v>
      </c>
      <c r="AU43" s="151">
        <v>18</v>
      </c>
      <c r="AV43" s="151"/>
      <c r="AW43" s="151"/>
      <c r="AX43" s="151"/>
      <c r="AY43" s="151"/>
      <c r="AZ43" s="151"/>
      <c r="BA43" s="171" t="s">
        <v>184</v>
      </c>
      <c r="BB43" s="171"/>
      <c r="BC43" s="189">
        <f t="shared" ref="BC43:BC54" si="82">SUM(BD43:BK43)+BM43</f>
        <v>0</v>
      </c>
      <c r="BD43" s="151"/>
      <c r="BE43" s="151"/>
      <c r="BF43" s="151"/>
      <c r="BG43" s="151"/>
      <c r="BH43" s="151"/>
      <c r="BI43" s="151"/>
      <c r="BJ43" s="151"/>
      <c r="BK43" s="151"/>
      <c r="BL43" s="171"/>
      <c r="BM43" s="171"/>
      <c r="BN43" s="189">
        <f t="shared" ref="BN43:BN54" si="83">SUM(BO43:BV43)+BX43</f>
        <v>0</v>
      </c>
      <c r="BO43" s="151"/>
      <c r="BP43" s="151"/>
      <c r="BQ43" s="151"/>
      <c r="BR43" s="151"/>
      <c r="BS43" s="151"/>
      <c r="BT43" s="151"/>
      <c r="BU43" s="151"/>
      <c r="BV43" s="151"/>
      <c r="BW43" s="171"/>
      <c r="BX43" s="171"/>
      <c r="BY43" s="189">
        <f t="shared" ref="BY43:BY54" si="84">SUM(BZ43:CG43)+CI43</f>
        <v>0</v>
      </c>
      <c r="BZ43" s="151"/>
      <c r="CA43" s="151"/>
      <c r="CB43" s="151"/>
      <c r="CC43" s="151"/>
      <c r="CD43" s="151"/>
      <c r="CE43" s="151"/>
      <c r="CF43" s="151"/>
      <c r="CG43" s="151"/>
      <c r="CH43" s="171"/>
      <c r="CI43" s="171"/>
      <c r="CJ43" s="189">
        <f t="shared" ref="CJ43:CJ54" si="85">SUM(CK43:CR43)+CT43</f>
        <v>0</v>
      </c>
      <c r="CK43" s="151"/>
      <c r="CL43" s="151"/>
      <c r="CM43" s="151"/>
      <c r="CN43" s="151"/>
      <c r="CO43" s="151"/>
      <c r="CP43" s="151"/>
      <c r="CQ43" s="151"/>
      <c r="CR43" s="151"/>
      <c r="CS43" s="171"/>
      <c r="CT43" s="171"/>
      <c r="CU43" s="189">
        <f t="shared" ref="CU43:CU54" si="86">SUM(CV43:DC43)+DE43</f>
        <v>0</v>
      </c>
      <c r="CV43" s="151"/>
      <c r="CW43" s="151"/>
      <c r="CX43" s="151"/>
      <c r="CY43" s="151"/>
      <c r="CZ43" s="151"/>
      <c r="DA43" s="151"/>
      <c r="DB43" s="151"/>
      <c r="DC43" s="151"/>
      <c r="DD43" s="171"/>
      <c r="DE43" s="171"/>
    </row>
    <row r="44" spans="1:109" ht="16.149999999999999" customHeight="1" thickBot="1">
      <c r="A44" s="109" t="s">
        <v>99</v>
      </c>
      <c r="B44" s="126" t="s">
        <v>204</v>
      </c>
      <c r="C44" s="154"/>
      <c r="D44" s="152"/>
      <c r="E44" s="152"/>
      <c r="F44" s="197" t="s">
        <v>184</v>
      </c>
      <c r="G44" s="152"/>
      <c r="H44" s="152"/>
      <c r="I44" s="152"/>
      <c r="J44" s="152"/>
      <c r="K44" s="198">
        <f t="shared" si="74"/>
        <v>60</v>
      </c>
      <c r="L44" s="190">
        <f t="shared" si="74"/>
        <v>4</v>
      </c>
      <c r="M44" s="190">
        <f t="shared" ref="M44:M47" si="87">X44+AI44+AT44+BE44+BP44+CA44+CL44+CW44</f>
        <v>42</v>
      </c>
      <c r="N44" s="190">
        <f t="shared" ref="N44:N45" si="88">Y44+AJ44+AU44+BF44+BQ44+CB44+CM44+CX44</f>
        <v>14</v>
      </c>
      <c r="O44" s="190">
        <f t="shared" ref="O44:O47" si="89">Z44+AK44+AV44+BG44+BR44+CC44+CN44+CY44</f>
        <v>0</v>
      </c>
      <c r="P44" s="190">
        <f t="shared" ref="P44:Q47" si="90">AA44+AL44+AW44+BH44+BS44+CD44+CO44+CZ44</f>
        <v>0</v>
      </c>
      <c r="Q44" s="190">
        <f t="shared" si="90"/>
        <v>0</v>
      </c>
      <c r="R44" s="190">
        <f t="shared" ref="R44:R47" si="91">AC44+AN44+AY44+BJ44+BU44+CF44+CQ44+DB44</f>
        <v>0</v>
      </c>
      <c r="S44" s="190">
        <f t="shared" ref="S44:S47" si="92">AD44+AO44+AZ44+BK44+BV44+CG44+CR44+DC44</f>
        <v>0</v>
      </c>
      <c r="T44" s="190"/>
      <c r="U44" s="190">
        <f t="shared" ref="U44:U47" si="93">AF44+AQ44+BB44+BM44+BX44+CI44+CT44+DE44</f>
        <v>0</v>
      </c>
      <c r="V44" s="152"/>
      <c r="W44" s="152"/>
      <c r="X44" s="152"/>
      <c r="Y44" s="152"/>
      <c r="Z44" s="152"/>
      <c r="AA44" s="152"/>
      <c r="AB44" s="152"/>
      <c r="AC44" s="152"/>
      <c r="AD44" s="152"/>
      <c r="AE44" s="172"/>
      <c r="AF44" s="172"/>
      <c r="AG44" s="152"/>
      <c r="AH44" s="152"/>
      <c r="AI44" s="152"/>
      <c r="AJ44" s="152"/>
      <c r="AK44" s="152"/>
      <c r="AL44" s="152"/>
      <c r="AM44" s="152"/>
      <c r="AN44" s="152"/>
      <c r="AO44" s="152"/>
      <c r="AP44" s="172"/>
      <c r="AQ44" s="172"/>
      <c r="AR44" s="189">
        <f t="shared" si="81"/>
        <v>60</v>
      </c>
      <c r="AS44" s="152">
        <v>4</v>
      </c>
      <c r="AT44" s="152">
        <v>42</v>
      </c>
      <c r="AU44" s="152">
        <v>14</v>
      </c>
      <c r="AV44" s="152"/>
      <c r="AW44" s="152"/>
      <c r="AX44" s="152"/>
      <c r="AY44" s="152"/>
      <c r="AZ44" s="152"/>
      <c r="BA44" s="172" t="s">
        <v>184</v>
      </c>
      <c r="BB44" s="172"/>
      <c r="BC44" s="189">
        <f t="shared" si="82"/>
        <v>0</v>
      </c>
      <c r="BD44" s="152"/>
      <c r="BE44" s="152"/>
      <c r="BF44" s="152"/>
      <c r="BG44" s="152"/>
      <c r="BH44" s="152"/>
      <c r="BI44" s="152"/>
      <c r="BJ44" s="152"/>
      <c r="BK44" s="152"/>
      <c r="BL44" s="172" t="s">
        <v>184</v>
      </c>
      <c r="BM44" s="172"/>
      <c r="BN44" s="189">
        <f t="shared" si="83"/>
        <v>0</v>
      </c>
      <c r="BO44" s="152"/>
      <c r="BP44" s="152"/>
      <c r="BQ44" s="152"/>
      <c r="BR44" s="152"/>
      <c r="BS44" s="152"/>
      <c r="BT44" s="152"/>
      <c r="BU44" s="152"/>
      <c r="BV44" s="152"/>
      <c r="BW44" s="172"/>
      <c r="BX44" s="172"/>
      <c r="BY44" s="189">
        <f t="shared" si="84"/>
        <v>0</v>
      </c>
      <c r="BZ44" s="152"/>
      <c r="CA44" s="152"/>
      <c r="CB44" s="152"/>
      <c r="CC44" s="152"/>
      <c r="CD44" s="152"/>
      <c r="CE44" s="152"/>
      <c r="CF44" s="152"/>
      <c r="CG44" s="152"/>
      <c r="CH44" s="172"/>
      <c r="CI44" s="172"/>
      <c r="CJ44" s="189">
        <f t="shared" si="85"/>
        <v>0</v>
      </c>
      <c r="CK44" s="152"/>
      <c r="CL44" s="152"/>
      <c r="CM44" s="152"/>
      <c r="CN44" s="152"/>
      <c r="CO44" s="152"/>
      <c r="CP44" s="152"/>
      <c r="CQ44" s="152"/>
      <c r="CR44" s="152"/>
      <c r="CS44" s="172"/>
      <c r="CT44" s="172"/>
      <c r="CU44" s="189">
        <f t="shared" si="86"/>
        <v>0</v>
      </c>
      <c r="CV44" s="152"/>
      <c r="CW44" s="152"/>
      <c r="CX44" s="152"/>
      <c r="CY44" s="152"/>
      <c r="CZ44" s="152"/>
      <c r="DA44" s="152"/>
      <c r="DB44" s="152"/>
      <c r="DC44" s="152"/>
      <c r="DD44" s="172"/>
      <c r="DE44" s="172"/>
    </row>
    <row r="45" spans="1:109" ht="15" customHeight="1" thickBot="1">
      <c r="A45" s="110" t="s">
        <v>100</v>
      </c>
      <c r="B45" s="112" t="s">
        <v>205</v>
      </c>
      <c r="C45" s="154"/>
      <c r="D45" s="152"/>
      <c r="E45" s="152"/>
      <c r="F45" s="152" t="s">
        <v>187</v>
      </c>
      <c r="G45" s="152"/>
      <c r="H45" s="152"/>
      <c r="I45" s="152"/>
      <c r="J45" s="152"/>
      <c r="K45" s="198">
        <f t="shared" si="74"/>
        <v>74</v>
      </c>
      <c r="L45" s="190">
        <f t="shared" si="74"/>
        <v>6</v>
      </c>
      <c r="M45" s="190">
        <f t="shared" si="87"/>
        <v>44</v>
      </c>
      <c r="N45" s="190">
        <f t="shared" si="88"/>
        <v>18</v>
      </c>
      <c r="O45" s="190">
        <f t="shared" si="89"/>
        <v>0</v>
      </c>
      <c r="P45" s="190">
        <f t="shared" si="90"/>
        <v>0</v>
      </c>
      <c r="Q45" s="190">
        <f t="shared" si="90"/>
        <v>0</v>
      </c>
      <c r="R45" s="190">
        <f t="shared" si="91"/>
        <v>0</v>
      </c>
      <c r="S45" s="190">
        <f t="shared" si="92"/>
        <v>0</v>
      </c>
      <c r="T45" s="190"/>
      <c r="U45" s="190">
        <f t="shared" si="93"/>
        <v>6</v>
      </c>
      <c r="V45" s="152"/>
      <c r="W45" s="152"/>
      <c r="X45" s="152"/>
      <c r="Y45" s="152"/>
      <c r="Z45" s="152"/>
      <c r="AA45" s="152"/>
      <c r="AB45" s="152"/>
      <c r="AC45" s="152"/>
      <c r="AD45" s="152"/>
      <c r="AE45" s="172"/>
      <c r="AF45" s="172"/>
      <c r="AG45" s="152"/>
      <c r="AH45" s="152"/>
      <c r="AI45" s="152"/>
      <c r="AJ45" s="152"/>
      <c r="AK45" s="152"/>
      <c r="AL45" s="152"/>
      <c r="AM45" s="152"/>
      <c r="AN45" s="152"/>
      <c r="AO45" s="152"/>
      <c r="AP45" s="172"/>
      <c r="AQ45" s="172"/>
      <c r="AR45" s="189">
        <f t="shared" si="81"/>
        <v>74</v>
      </c>
      <c r="AS45" s="152">
        <v>6</v>
      </c>
      <c r="AT45" s="152">
        <v>44</v>
      </c>
      <c r="AU45" s="152">
        <v>18</v>
      </c>
      <c r="AV45" s="152"/>
      <c r="AW45" s="152"/>
      <c r="AX45" s="152"/>
      <c r="AY45" s="152"/>
      <c r="AZ45" s="152"/>
      <c r="BA45" s="172" t="s">
        <v>187</v>
      </c>
      <c r="BB45" s="172">
        <v>6</v>
      </c>
      <c r="BC45" s="189">
        <f t="shared" si="82"/>
        <v>0</v>
      </c>
      <c r="BD45" s="152"/>
      <c r="BE45" s="152"/>
      <c r="BF45" s="152"/>
      <c r="BG45" s="152"/>
      <c r="BH45" s="152"/>
      <c r="BI45" s="152"/>
      <c r="BJ45" s="152"/>
      <c r="BK45" s="152"/>
      <c r="BL45" s="172" t="s">
        <v>184</v>
      </c>
      <c r="BM45" s="172"/>
      <c r="BN45" s="189">
        <f t="shared" si="83"/>
        <v>0</v>
      </c>
      <c r="BO45" s="152"/>
      <c r="BP45" s="152"/>
      <c r="BQ45" s="152"/>
      <c r="BR45" s="152"/>
      <c r="BS45" s="152"/>
      <c r="BT45" s="152"/>
      <c r="BU45" s="152"/>
      <c r="BV45" s="152"/>
      <c r="BW45" s="172"/>
      <c r="BX45" s="172"/>
      <c r="BY45" s="189">
        <f t="shared" si="84"/>
        <v>0</v>
      </c>
      <c r="BZ45" s="152"/>
      <c r="CA45" s="152"/>
      <c r="CB45" s="152"/>
      <c r="CC45" s="152"/>
      <c r="CD45" s="152"/>
      <c r="CE45" s="152"/>
      <c r="CF45" s="152"/>
      <c r="CG45" s="152"/>
      <c r="CH45" s="172"/>
      <c r="CI45" s="172"/>
      <c r="CJ45" s="189">
        <f t="shared" si="85"/>
        <v>0</v>
      </c>
      <c r="CK45" s="152"/>
      <c r="CL45" s="152"/>
      <c r="CM45" s="152"/>
      <c r="CN45" s="152"/>
      <c r="CO45" s="152"/>
      <c r="CP45" s="152"/>
      <c r="CQ45" s="152"/>
      <c r="CR45" s="152"/>
      <c r="CS45" s="172"/>
      <c r="CT45" s="172"/>
      <c r="CU45" s="189">
        <f t="shared" si="86"/>
        <v>0</v>
      </c>
      <c r="CV45" s="152"/>
      <c r="CW45" s="152"/>
      <c r="CX45" s="152"/>
      <c r="CY45" s="152"/>
      <c r="CZ45" s="152"/>
      <c r="DA45" s="152"/>
      <c r="DB45" s="152"/>
      <c r="DC45" s="152"/>
      <c r="DD45" s="172"/>
      <c r="DE45" s="172"/>
    </row>
    <row r="46" spans="1:109" ht="15.6" customHeight="1" thickBot="1">
      <c r="A46" s="112" t="s">
        <v>101</v>
      </c>
      <c r="B46" s="112" t="s">
        <v>206</v>
      </c>
      <c r="C46" s="154"/>
      <c r="D46" s="152"/>
      <c r="E46" s="152"/>
      <c r="F46" s="152"/>
      <c r="G46" s="152"/>
      <c r="H46" s="152" t="s">
        <v>187</v>
      </c>
      <c r="I46" s="152"/>
      <c r="J46" s="152"/>
      <c r="K46" s="198">
        <f t="shared" si="74"/>
        <v>182</v>
      </c>
      <c r="L46" s="190">
        <f t="shared" ref="L46" si="94">W46+AH46+AS46+BD46+BO46+BZ46+CK46+CV46</f>
        <v>12</v>
      </c>
      <c r="M46" s="190">
        <f t="shared" si="87"/>
        <v>88</v>
      </c>
      <c r="N46" s="198">
        <f t="shared" ref="N46:N54" si="95">Y46+AJ46+AU46+BF46+BQ46+CB46+CM46+CX46</f>
        <v>76</v>
      </c>
      <c r="O46" s="190">
        <f t="shared" si="89"/>
        <v>0</v>
      </c>
      <c r="P46" s="190">
        <f t="shared" si="90"/>
        <v>0</v>
      </c>
      <c r="Q46" s="190">
        <f t="shared" si="90"/>
        <v>0</v>
      </c>
      <c r="R46" s="190">
        <f t="shared" si="91"/>
        <v>0</v>
      </c>
      <c r="S46" s="190">
        <f t="shared" si="92"/>
        <v>0</v>
      </c>
      <c r="T46" s="190"/>
      <c r="U46" s="190">
        <f t="shared" si="93"/>
        <v>6</v>
      </c>
      <c r="V46" s="152"/>
      <c r="W46" s="152"/>
      <c r="X46" s="152"/>
      <c r="Y46" s="152"/>
      <c r="Z46" s="152"/>
      <c r="AA46" s="152"/>
      <c r="AB46" s="152"/>
      <c r="AC46" s="152"/>
      <c r="AD46" s="152"/>
      <c r="AE46" s="172"/>
      <c r="AF46" s="172"/>
      <c r="AG46" s="152"/>
      <c r="AH46" s="152"/>
      <c r="AI46" s="152"/>
      <c r="AJ46" s="152"/>
      <c r="AK46" s="152"/>
      <c r="AL46" s="152"/>
      <c r="AM46" s="152"/>
      <c r="AN46" s="152"/>
      <c r="AO46" s="152"/>
      <c r="AP46" s="172"/>
      <c r="AQ46" s="172"/>
      <c r="AR46" s="189">
        <f t="shared" si="81"/>
        <v>0</v>
      </c>
      <c r="AS46" s="152"/>
      <c r="AT46" s="152"/>
      <c r="AU46" s="152"/>
      <c r="AV46" s="152"/>
      <c r="AW46" s="152"/>
      <c r="AX46" s="152"/>
      <c r="AY46" s="152"/>
      <c r="AZ46" s="152"/>
      <c r="BA46" s="172"/>
      <c r="BB46" s="172"/>
      <c r="BC46" s="189">
        <f t="shared" si="82"/>
        <v>0</v>
      </c>
      <c r="BD46" s="152"/>
      <c r="BE46" s="152"/>
      <c r="BF46" s="152"/>
      <c r="BG46" s="152"/>
      <c r="BH46" s="152"/>
      <c r="BI46" s="152"/>
      <c r="BJ46" s="152"/>
      <c r="BK46" s="152"/>
      <c r="BL46" s="172"/>
      <c r="BM46" s="172"/>
      <c r="BN46" s="189">
        <f t="shared" si="83"/>
        <v>86</v>
      </c>
      <c r="BO46" s="152">
        <v>6</v>
      </c>
      <c r="BP46" s="152">
        <v>44</v>
      </c>
      <c r="BQ46" s="152">
        <v>36</v>
      </c>
      <c r="BR46" s="152"/>
      <c r="BS46" s="152"/>
      <c r="BT46" s="152"/>
      <c r="BU46" s="152"/>
      <c r="BV46" s="152"/>
      <c r="BW46" s="172"/>
      <c r="BX46" s="172"/>
      <c r="BY46" s="189">
        <f t="shared" si="84"/>
        <v>96</v>
      </c>
      <c r="BZ46" s="152">
        <v>6</v>
      </c>
      <c r="CA46" s="152">
        <v>44</v>
      </c>
      <c r="CB46" s="152">
        <v>40</v>
      </c>
      <c r="CC46" s="152"/>
      <c r="CD46" s="152"/>
      <c r="CE46" s="152"/>
      <c r="CF46" s="152"/>
      <c r="CG46" s="152"/>
      <c r="CH46" s="172" t="s">
        <v>187</v>
      </c>
      <c r="CI46" s="172">
        <v>6</v>
      </c>
      <c r="CJ46" s="189">
        <f t="shared" si="85"/>
        <v>0</v>
      </c>
      <c r="CK46" s="152"/>
      <c r="CL46" s="152"/>
      <c r="CM46" s="152"/>
      <c r="CN46" s="152"/>
      <c r="CO46" s="152"/>
      <c r="CP46" s="152"/>
      <c r="CQ46" s="152"/>
      <c r="CR46" s="152"/>
      <c r="CS46" s="172"/>
      <c r="CT46" s="172"/>
      <c r="CU46" s="189">
        <f t="shared" si="86"/>
        <v>0</v>
      </c>
      <c r="CV46" s="152"/>
      <c r="CW46" s="152"/>
      <c r="CX46" s="152"/>
      <c r="CY46" s="152"/>
      <c r="CZ46" s="152"/>
      <c r="DA46" s="152"/>
      <c r="DB46" s="152"/>
      <c r="DC46" s="152"/>
      <c r="DD46" s="172"/>
      <c r="DE46" s="172"/>
    </row>
    <row r="47" spans="1:109" ht="24.75" thickBot="1">
      <c r="A47" s="112" t="s">
        <v>102</v>
      </c>
      <c r="B47" s="112" t="s">
        <v>207</v>
      </c>
      <c r="C47" s="154"/>
      <c r="D47" s="152"/>
      <c r="E47" s="152"/>
      <c r="F47" s="152"/>
      <c r="G47" s="152"/>
      <c r="H47" s="152"/>
      <c r="I47" s="152" t="s">
        <v>185</v>
      </c>
      <c r="J47" s="152"/>
      <c r="K47" s="198">
        <f t="shared" si="74"/>
        <v>44</v>
      </c>
      <c r="L47" s="198">
        <f t="shared" ref="L47:L54" si="96">W47+AH47+AS47+BD47+BO47+BZ47+CK47+CV47</f>
        <v>2</v>
      </c>
      <c r="M47" s="190">
        <f t="shared" si="87"/>
        <v>28</v>
      </c>
      <c r="N47" s="198">
        <f t="shared" si="95"/>
        <v>14</v>
      </c>
      <c r="O47" s="190">
        <f t="shared" si="89"/>
        <v>0</v>
      </c>
      <c r="P47" s="190">
        <f t="shared" si="90"/>
        <v>0</v>
      </c>
      <c r="Q47" s="190">
        <f t="shared" si="90"/>
        <v>0</v>
      </c>
      <c r="R47" s="190">
        <f t="shared" si="91"/>
        <v>0</v>
      </c>
      <c r="S47" s="190">
        <f t="shared" si="92"/>
        <v>0</v>
      </c>
      <c r="T47" s="190"/>
      <c r="U47" s="190">
        <f t="shared" si="93"/>
        <v>0</v>
      </c>
      <c r="V47" s="152"/>
      <c r="W47" s="152"/>
      <c r="X47" s="152"/>
      <c r="Y47" s="152"/>
      <c r="Z47" s="152"/>
      <c r="AA47" s="152"/>
      <c r="AB47" s="152"/>
      <c r="AC47" s="152"/>
      <c r="AD47" s="152"/>
      <c r="AE47" s="172"/>
      <c r="AF47" s="172"/>
      <c r="AG47" s="152"/>
      <c r="AH47" s="152"/>
      <c r="AI47" s="152"/>
      <c r="AJ47" s="152"/>
      <c r="AK47" s="152"/>
      <c r="AL47" s="152"/>
      <c r="AM47" s="152"/>
      <c r="AN47" s="152"/>
      <c r="AO47" s="152"/>
      <c r="AP47" s="172"/>
      <c r="AQ47" s="172"/>
      <c r="AR47" s="189">
        <f t="shared" si="81"/>
        <v>0</v>
      </c>
      <c r="AS47" s="152"/>
      <c r="AT47" s="152"/>
      <c r="AU47" s="152"/>
      <c r="AV47" s="152"/>
      <c r="AW47" s="152"/>
      <c r="AX47" s="152"/>
      <c r="AY47" s="152"/>
      <c r="AZ47" s="152"/>
      <c r="BA47" s="172"/>
      <c r="BB47" s="172"/>
      <c r="BC47" s="189">
        <f t="shared" si="82"/>
        <v>0</v>
      </c>
      <c r="BD47" s="152"/>
      <c r="BE47" s="152"/>
      <c r="BF47" s="152"/>
      <c r="BG47" s="152"/>
      <c r="BH47" s="152"/>
      <c r="BI47" s="152"/>
      <c r="BJ47" s="152"/>
      <c r="BK47" s="152"/>
      <c r="BL47" s="172"/>
      <c r="BM47" s="172"/>
      <c r="BN47" s="189">
        <f t="shared" si="83"/>
        <v>0</v>
      </c>
      <c r="BO47" s="152"/>
      <c r="BP47" s="152"/>
      <c r="BQ47" s="152"/>
      <c r="BR47" s="152"/>
      <c r="BS47" s="152"/>
      <c r="BT47" s="152"/>
      <c r="BU47" s="152"/>
      <c r="BV47" s="152"/>
      <c r="BW47" s="172"/>
      <c r="BX47" s="172"/>
      <c r="BY47" s="189">
        <f t="shared" si="84"/>
        <v>0</v>
      </c>
      <c r="BZ47" s="152"/>
      <c r="CA47" s="152"/>
      <c r="CB47" s="152"/>
      <c r="CC47" s="152"/>
      <c r="CD47" s="152"/>
      <c r="CE47" s="152"/>
      <c r="CF47" s="152"/>
      <c r="CG47" s="152"/>
      <c r="CH47" s="172"/>
      <c r="CI47" s="172"/>
      <c r="CJ47" s="189">
        <f t="shared" si="85"/>
        <v>44</v>
      </c>
      <c r="CK47" s="152">
        <v>2</v>
      </c>
      <c r="CL47" s="152">
        <v>28</v>
      </c>
      <c r="CM47" s="152">
        <v>14</v>
      </c>
      <c r="CN47" s="152"/>
      <c r="CO47" s="152"/>
      <c r="CP47" s="152"/>
      <c r="CQ47" s="152"/>
      <c r="CR47" s="152"/>
      <c r="CS47" s="172" t="s">
        <v>185</v>
      </c>
      <c r="CT47" s="172"/>
      <c r="CU47" s="189">
        <f t="shared" si="86"/>
        <v>0</v>
      </c>
      <c r="CV47" s="152"/>
      <c r="CW47" s="152"/>
      <c r="CX47" s="152"/>
      <c r="CY47" s="152"/>
      <c r="CZ47" s="152"/>
      <c r="DA47" s="152"/>
      <c r="DB47" s="152"/>
      <c r="DC47" s="152"/>
      <c r="DD47" s="172"/>
      <c r="DE47" s="172"/>
    </row>
    <row r="48" spans="1:109" ht="13.15" customHeight="1" thickBot="1">
      <c r="A48" s="110" t="s">
        <v>103</v>
      </c>
      <c r="B48" s="112" t="s">
        <v>126</v>
      </c>
      <c r="C48" s="154"/>
      <c r="D48" s="152"/>
      <c r="E48" s="152"/>
      <c r="F48" s="152" t="s">
        <v>184</v>
      </c>
      <c r="G48" s="152"/>
      <c r="H48" s="152"/>
      <c r="I48" s="152"/>
      <c r="J48" s="152"/>
      <c r="K48" s="198">
        <f t="shared" si="74"/>
        <v>68</v>
      </c>
      <c r="L48" s="198">
        <f t="shared" si="96"/>
        <v>0</v>
      </c>
      <c r="M48" s="190">
        <v>32</v>
      </c>
      <c r="N48" s="198">
        <f t="shared" si="95"/>
        <v>36</v>
      </c>
      <c r="O48" s="190">
        <v>0</v>
      </c>
      <c r="P48" s="190">
        <v>0</v>
      </c>
      <c r="Q48" s="190">
        <v>0</v>
      </c>
      <c r="R48" s="190">
        <v>0</v>
      </c>
      <c r="S48" s="190">
        <v>0</v>
      </c>
      <c r="T48" s="190"/>
      <c r="U48" s="190">
        <v>0</v>
      </c>
      <c r="V48" s="152"/>
      <c r="W48" s="152"/>
      <c r="X48" s="152"/>
      <c r="Y48" s="152"/>
      <c r="Z48" s="152"/>
      <c r="AA48" s="152"/>
      <c r="AB48" s="152"/>
      <c r="AC48" s="152"/>
      <c r="AD48" s="152"/>
      <c r="AE48" s="172"/>
      <c r="AF48" s="172"/>
      <c r="AG48" s="152"/>
      <c r="AH48" s="152"/>
      <c r="AI48" s="152"/>
      <c r="AJ48" s="152"/>
      <c r="AK48" s="152"/>
      <c r="AL48" s="152"/>
      <c r="AM48" s="152"/>
      <c r="AN48" s="152"/>
      <c r="AO48" s="152"/>
      <c r="AP48" s="172"/>
      <c r="AQ48" s="172"/>
      <c r="AR48" s="189">
        <v>0</v>
      </c>
      <c r="AS48" s="152"/>
      <c r="AT48" s="152"/>
      <c r="AU48" s="152"/>
      <c r="AV48" s="152"/>
      <c r="AW48" s="152"/>
      <c r="AX48" s="152"/>
      <c r="AY48" s="152"/>
      <c r="AZ48" s="152"/>
      <c r="BA48" s="172"/>
      <c r="BB48" s="172"/>
      <c r="BC48" s="189">
        <v>68</v>
      </c>
      <c r="BD48" s="152"/>
      <c r="BE48" s="152">
        <v>32</v>
      </c>
      <c r="BF48" s="152">
        <v>36</v>
      </c>
      <c r="BG48" s="152"/>
      <c r="BH48" s="152"/>
      <c r="BI48" s="152"/>
      <c r="BJ48" s="152"/>
      <c r="BK48" s="152"/>
      <c r="BL48" s="172" t="s">
        <v>184</v>
      </c>
      <c r="BM48" s="172"/>
      <c r="BN48" s="189">
        <v>0</v>
      </c>
      <c r="BO48" s="152"/>
      <c r="BP48" s="152"/>
      <c r="BQ48" s="152"/>
      <c r="BR48" s="152"/>
      <c r="BS48" s="152"/>
      <c r="BT48" s="152"/>
      <c r="BU48" s="152"/>
      <c r="BV48" s="152"/>
      <c r="BW48" s="172"/>
      <c r="BX48" s="172"/>
      <c r="BY48" s="189">
        <v>0</v>
      </c>
      <c r="BZ48" s="152"/>
      <c r="CA48" s="152"/>
      <c r="CB48" s="152"/>
      <c r="CC48" s="152"/>
      <c r="CD48" s="152"/>
      <c r="CE48" s="152"/>
      <c r="CF48" s="152"/>
      <c r="CG48" s="152"/>
      <c r="CH48" s="172"/>
      <c r="CI48" s="172"/>
      <c r="CJ48" s="189">
        <v>0</v>
      </c>
      <c r="CK48" s="152"/>
      <c r="CL48" s="152"/>
      <c r="CM48" s="152"/>
      <c r="CN48" s="152"/>
      <c r="CO48" s="152"/>
      <c r="CP48" s="152"/>
      <c r="CQ48" s="152"/>
      <c r="CR48" s="152"/>
      <c r="CS48" s="172"/>
      <c r="CT48" s="172"/>
      <c r="CU48" s="189">
        <v>0</v>
      </c>
      <c r="CV48" s="152"/>
      <c r="CW48" s="152"/>
      <c r="CX48" s="152"/>
      <c r="CY48" s="152"/>
      <c r="CZ48" s="152"/>
      <c r="DA48" s="152"/>
      <c r="DB48" s="152"/>
      <c r="DC48" s="152"/>
      <c r="DD48" s="172"/>
      <c r="DE48" s="172"/>
    </row>
    <row r="49" spans="1:109" ht="13.9" customHeight="1" thickBot="1">
      <c r="A49" s="112" t="s">
        <v>104</v>
      </c>
      <c r="B49" s="112" t="s">
        <v>208</v>
      </c>
      <c r="C49" s="154"/>
      <c r="D49" s="152"/>
      <c r="E49" s="152"/>
      <c r="F49" s="152"/>
      <c r="G49" s="152"/>
      <c r="H49" s="152"/>
      <c r="I49" s="152" t="s">
        <v>184</v>
      </c>
      <c r="J49" s="152"/>
      <c r="K49" s="198">
        <f t="shared" si="74"/>
        <v>46</v>
      </c>
      <c r="L49" s="190">
        <f t="shared" si="96"/>
        <v>4</v>
      </c>
      <c r="M49" s="190">
        <f t="shared" ref="M49:M54" si="97">X49+AI49+AT49+BE49+BP49+CA49+CL49+CW49</f>
        <v>28</v>
      </c>
      <c r="N49" s="190">
        <f t="shared" si="95"/>
        <v>14</v>
      </c>
      <c r="O49" s="190">
        <f t="shared" ref="O49:O54" si="98">Z49+AK49+AV49+BG49+BR49+CC49+CN49+CY49</f>
        <v>0</v>
      </c>
      <c r="P49" s="190">
        <f t="shared" ref="P49:P54" si="99">AA49+AL49+AW49+BH49+BS49+CD49+CO49+CZ49</f>
        <v>0</v>
      </c>
      <c r="Q49" s="190">
        <f t="shared" ref="Q49:Q54" si="100">AB49+AM49+AX49+BI49+BT49+CE49+CP49+DA49</f>
        <v>0</v>
      </c>
      <c r="R49" s="190">
        <f t="shared" ref="R49:R54" si="101">AC49+AN49+AY49+BJ49+BU49+CF49+CQ49+DB49</f>
        <v>0</v>
      </c>
      <c r="S49" s="190">
        <f t="shared" ref="S49:S54" si="102">AD49+AO49+AZ49+BK49+BV49+CG49+CR49+DC49</f>
        <v>0</v>
      </c>
      <c r="T49" s="190"/>
      <c r="U49" s="190">
        <f t="shared" ref="U49:U54" si="103">AF49+AQ49+BB49+BM49+BX49+CI49+CT49+DE49</f>
        <v>0</v>
      </c>
      <c r="V49" s="152"/>
      <c r="W49" s="152"/>
      <c r="X49" s="152"/>
      <c r="Y49" s="152"/>
      <c r="Z49" s="152"/>
      <c r="AA49" s="152"/>
      <c r="AB49" s="152"/>
      <c r="AC49" s="152"/>
      <c r="AD49" s="152"/>
      <c r="AE49" s="172"/>
      <c r="AF49" s="172"/>
      <c r="AG49" s="152"/>
      <c r="AH49" s="152"/>
      <c r="AI49" s="152"/>
      <c r="AJ49" s="152"/>
      <c r="AK49" s="152"/>
      <c r="AL49" s="152"/>
      <c r="AM49" s="152"/>
      <c r="AN49" s="152"/>
      <c r="AO49" s="152"/>
      <c r="AP49" s="172"/>
      <c r="AQ49" s="172"/>
      <c r="AR49" s="189">
        <f t="shared" si="81"/>
        <v>0</v>
      </c>
      <c r="AS49" s="152"/>
      <c r="AT49" s="152"/>
      <c r="AU49" s="152"/>
      <c r="AV49" s="152"/>
      <c r="AW49" s="152"/>
      <c r="AX49" s="152"/>
      <c r="AY49" s="152"/>
      <c r="AZ49" s="152"/>
      <c r="BA49" s="172"/>
      <c r="BB49" s="172"/>
      <c r="BC49" s="189">
        <f t="shared" si="82"/>
        <v>0</v>
      </c>
      <c r="BD49" s="152"/>
      <c r="BE49" s="152"/>
      <c r="BF49" s="152"/>
      <c r="BG49" s="152"/>
      <c r="BH49" s="152"/>
      <c r="BI49" s="152"/>
      <c r="BJ49" s="152"/>
      <c r="BK49" s="152"/>
      <c r="BL49" s="172"/>
      <c r="BM49" s="172"/>
      <c r="BN49" s="189">
        <f t="shared" si="83"/>
        <v>0</v>
      </c>
      <c r="BO49" s="152"/>
      <c r="BP49" s="152"/>
      <c r="BQ49" s="152"/>
      <c r="BR49" s="152"/>
      <c r="BS49" s="152"/>
      <c r="BT49" s="152"/>
      <c r="BU49" s="152"/>
      <c r="BV49" s="152"/>
      <c r="BW49" s="172"/>
      <c r="BX49" s="172"/>
      <c r="BY49" s="189">
        <f t="shared" si="84"/>
        <v>0</v>
      </c>
      <c r="BZ49" s="152"/>
      <c r="CA49" s="152"/>
      <c r="CB49" s="152"/>
      <c r="CC49" s="152"/>
      <c r="CD49" s="152"/>
      <c r="CE49" s="152"/>
      <c r="CF49" s="152"/>
      <c r="CG49" s="152"/>
      <c r="CH49" s="172"/>
      <c r="CI49" s="172"/>
      <c r="CJ49" s="189">
        <f t="shared" si="85"/>
        <v>46</v>
      </c>
      <c r="CK49" s="152">
        <v>4</v>
      </c>
      <c r="CL49" s="152">
        <v>28</v>
      </c>
      <c r="CM49" s="152">
        <v>14</v>
      </c>
      <c r="CN49" s="152"/>
      <c r="CO49" s="152"/>
      <c r="CP49" s="152"/>
      <c r="CQ49" s="152"/>
      <c r="CR49" s="152"/>
      <c r="CS49" s="172" t="s">
        <v>184</v>
      </c>
      <c r="CT49" s="172"/>
      <c r="CU49" s="189">
        <f t="shared" si="86"/>
        <v>0</v>
      </c>
      <c r="CV49" s="152"/>
      <c r="CW49" s="152"/>
      <c r="CX49" s="152"/>
      <c r="CY49" s="152"/>
      <c r="CZ49" s="152"/>
      <c r="DA49" s="152"/>
      <c r="DB49" s="152"/>
      <c r="DC49" s="152"/>
      <c r="DD49" s="172"/>
      <c r="DE49" s="172"/>
    </row>
    <row r="50" spans="1:109" ht="14.45" customHeight="1" thickBot="1">
      <c r="A50" s="110" t="s">
        <v>105</v>
      </c>
      <c r="B50" s="112" t="s">
        <v>209</v>
      </c>
      <c r="C50" s="154"/>
      <c r="D50" s="152"/>
      <c r="E50" s="152"/>
      <c r="F50" s="152"/>
      <c r="G50" s="152" t="s">
        <v>187</v>
      </c>
      <c r="H50" s="152"/>
      <c r="I50" s="152"/>
      <c r="J50" s="152"/>
      <c r="K50" s="198">
        <f t="shared" si="74"/>
        <v>86</v>
      </c>
      <c r="L50" s="190">
        <f t="shared" si="96"/>
        <v>6</v>
      </c>
      <c r="M50" s="190">
        <f t="shared" si="97"/>
        <v>44</v>
      </c>
      <c r="N50" s="190">
        <f t="shared" si="95"/>
        <v>30</v>
      </c>
      <c r="O50" s="190">
        <f t="shared" si="98"/>
        <v>0</v>
      </c>
      <c r="P50" s="190">
        <f t="shared" si="99"/>
        <v>0</v>
      </c>
      <c r="Q50" s="190">
        <f t="shared" si="100"/>
        <v>0</v>
      </c>
      <c r="R50" s="190">
        <f t="shared" si="101"/>
        <v>0</v>
      </c>
      <c r="S50" s="190">
        <f t="shared" si="102"/>
        <v>0</v>
      </c>
      <c r="T50" s="190"/>
      <c r="U50" s="190">
        <f t="shared" si="103"/>
        <v>6</v>
      </c>
      <c r="V50" s="152"/>
      <c r="W50" s="152"/>
      <c r="X50" s="152"/>
      <c r="Y50" s="152"/>
      <c r="Z50" s="152"/>
      <c r="AA50" s="152"/>
      <c r="AB50" s="152"/>
      <c r="AC50" s="152"/>
      <c r="AD50" s="152"/>
      <c r="AE50" s="172"/>
      <c r="AF50" s="17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2"/>
      <c r="AQ50" s="172"/>
      <c r="AR50" s="189">
        <f t="shared" si="81"/>
        <v>0</v>
      </c>
      <c r="AS50" s="152"/>
      <c r="AT50" s="152"/>
      <c r="AU50" s="152"/>
      <c r="AV50" s="152"/>
      <c r="AW50" s="152"/>
      <c r="AX50" s="152"/>
      <c r="AY50" s="152"/>
      <c r="AZ50" s="152"/>
      <c r="BA50" s="172"/>
      <c r="BB50" s="172"/>
      <c r="BC50" s="189">
        <f t="shared" si="82"/>
        <v>54</v>
      </c>
      <c r="BD50" s="152">
        <v>4</v>
      </c>
      <c r="BE50" s="152">
        <v>30</v>
      </c>
      <c r="BF50" s="152">
        <v>20</v>
      </c>
      <c r="BG50" s="152"/>
      <c r="BH50" s="152"/>
      <c r="BI50" s="152"/>
      <c r="BJ50" s="152"/>
      <c r="BK50" s="152"/>
      <c r="BL50" s="172"/>
      <c r="BM50" s="172"/>
      <c r="BN50" s="189">
        <f t="shared" si="83"/>
        <v>32</v>
      </c>
      <c r="BO50" s="152">
        <v>2</v>
      </c>
      <c r="BP50" s="152">
        <v>14</v>
      </c>
      <c r="BQ50" s="152">
        <v>10</v>
      </c>
      <c r="BR50" s="152"/>
      <c r="BS50" s="152"/>
      <c r="BT50" s="152"/>
      <c r="BU50" s="152"/>
      <c r="BV50" s="152"/>
      <c r="BW50" s="172" t="s">
        <v>187</v>
      </c>
      <c r="BX50" s="172">
        <v>6</v>
      </c>
      <c r="BY50" s="189">
        <f t="shared" si="84"/>
        <v>0</v>
      </c>
      <c r="BZ50" s="152"/>
      <c r="CA50" s="152"/>
      <c r="CB50" s="152"/>
      <c r="CC50" s="152"/>
      <c r="CD50" s="152"/>
      <c r="CE50" s="152"/>
      <c r="CF50" s="152"/>
      <c r="CG50" s="152"/>
      <c r="CH50" s="172"/>
      <c r="CI50" s="172"/>
      <c r="CJ50" s="189">
        <f t="shared" si="85"/>
        <v>0</v>
      </c>
      <c r="CK50" s="152"/>
      <c r="CL50" s="152"/>
      <c r="CM50" s="152"/>
      <c r="CN50" s="152"/>
      <c r="CO50" s="152"/>
      <c r="CP50" s="152"/>
      <c r="CQ50" s="152"/>
      <c r="CR50" s="152"/>
      <c r="CS50" s="172"/>
      <c r="CT50" s="172"/>
      <c r="CU50" s="189">
        <f t="shared" si="86"/>
        <v>0</v>
      </c>
      <c r="CV50" s="152"/>
      <c r="CW50" s="152"/>
      <c r="CX50" s="152"/>
      <c r="CY50" s="152"/>
      <c r="CZ50" s="152"/>
      <c r="DA50" s="152"/>
      <c r="DB50" s="152"/>
      <c r="DC50" s="152"/>
      <c r="DD50" s="172"/>
      <c r="DE50" s="172"/>
    </row>
    <row r="51" spans="1:109" ht="40.15" customHeight="1" thickBot="1">
      <c r="A51" s="110" t="s">
        <v>106</v>
      </c>
      <c r="B51" s="112" t="s">
        <v>210</v>
      </c>
      <c r="C51" s="154"/>
      <c r="D51" s="152"/>
      <c r="E51" s="152"/>
      <c r="F51" s="152"/>
      <c r="G51" s="152"/>
      <c r="H51" s="152"/>
      <c r="I51" s="152" t="s">
        <v>184</v>
      </c>
      <c r="J51" s="152"/>
      <c r="K51" s="198">
        <f t="shared" si="74"/>
        <v>52</v>
      </c>
      <c r="L51" s="190">
        <f t="shared" si="96"/>
        <v>4</v>
      </c>
      <c r="M51" s="190">
        <f t="shared" si="97"/>
        <v>34</v>
      </c>
      <c r="N51" s="190">
        <f t="shared" si="95"/>
        <v>14</v>
      </c>
      <c r="O51" s="190">
        <f t="shared" si="98"/>
        <v>0</v>
      </c>
      <c r="P51" s="190">
        <f t="shared" si="99"/>
        <v>0</v>
      </c>
      <c r="Q51" s="190">
        <f t="shared" si="100"/>
        <v>0</v>
      </c>
      <c r="R51" s="190">
        <f t="shared" si="101"/>
        <v>0</v>
      </c>
      <c r="S51" s="190">
        <f t="shared" si="102"/>
        <v>0</v>
      </c>
      <c r="T51" s="190"/>
      <c r="U51" s="190">
        <f t="shared" si="103"/>
        <v>0</v>
      </c>
      <c r="V51" s="152"/>
      <c r="W51" s="152"/>
      <c r="X51" s="152"/>
      <c r="Y51" s="152"/>
      <c r="Z51" s="152"/>
      <c r="AA51" s="152"/>
      <c r="AB51" s="152"/>
      <c r="AC51" s="152"/>
      <c r="AD51" s="152"/>
      <c r="AE51" s="172"/>
      <c r="AF51" s="172"/>
      <c r="AG51" s="152"/>
      <c r="AH51" s="152"/>
      <c r="AI51" s="152"/>
      <c r="AJ51" s="152"/>
      <c r="AK51" s="152"/>
      <c r="AL51" s="152"/>
      <c r="AM51" s="152"/>
      <c r="AN51" s="152"/>
      <c r="AO51" s="152"/>
      <c r="AP51" s="172"/>
      <c r="AQ51" s="172"/>
      <c r="AR51" s="189">
        <f t="shared" si="81"/>
        <v>0</v>
      </c>
      <c r="AS51" s="152"/>
      <c r="AT51" s="152"/>
      <c r="AU51" s="152"/>
      <c r="AV51" s="152"/>
      <c r="AW51" s="152"/>
      <c r="AX51" s="152"/>
      <c r="AY51" s="152"/>
      <c r="AZ51" s="152"/>
      <c r="BA51" s="172"/>
      <c r="BB51" s="172"/>
      <c r="BC51" s="189">
        <f t="shared" si="82"/>
        <v>0</v>
      </c>
      <c r="BD51" s="152"/>
      <c r="BE51" s="152"/>
      <c r="BF51" s="152"/>
      <c r="BG51" s="152"/>
      <c r="BH51" s="152"/>
      <c r="BI51" s="152"/>
      <c r="BJ51" s="152"/>
      <c r="BK51" s="152"/>
      <c r="BL51" s="172"/>
      <c r="BM51" s="172"/>
      <c r="BN51" s="189">
        <f t="shared" si="83"/>
        <v>0</v>
      </c>
      <c r="BO51" s="152"/>
      <c r="BP51" s="152"/>
      <c r="BQ51" s="152"/>
      <c r="BR51" s="152"/>
      <c r="BS51" s="152"/>
      <c r="BT51" s="152"/>
      <c r="BU51" s="152"/>
      <c r="BV51" s="152"/>
      <c r="BW51" s="172"/>
      <c r="BX51" s="172"/>
      <c r="BY51" s="189">
        <f t="shared" si="84"/>
        <v>0</v>
      </c>
      <c r="BZ51" s="152"/>
      <c r="CA51" s="152"/>
      <c r="CB51" s="152"/>
      <c r="CC51" s="152"/>
      <c r="CD51" s="152"/>
      <c r="CE51" s="152"/>
      <c r="CF51" s="152"/>
      <c r="CG51" s="152"/>
      <c r="CH51" s="172"/>
      <c r="CI51" s="172"/>
      <c r="CJ51" s="189">
        <f t="shared" si="85"/>
        <v>52</v>
      </c>
      <c r="CK51" s="152">
        <v>4</v>
      </c>
      <c r="CL51" s="152">
        <v>34</v>
      </c>
      <c r="CM51" s="152">
        <v>14</v>
      </c>
      <c r="CN51" s="152"/>
      <c r="CO51" s="152"/>
      <c r="CP51" s="152"/>
      <c r="CQ51" s="152"/>
      <c r="CR51" s="152"/>
      <c r="CS51" s="172" t="s">
        <v>184</v>
      </c>
      <c r="CT51" s="172"/>
      <c r="CU51" s="189">
        <f t="shared" si="86"/>
        <v>0</v>
      </c>
      <c r="CV51" s="152"/>
      <c r="CW51" s="152"/>
      <c r="CX51" s="152"/>
      <c r="CY51" s="152"/>
      <c r="CZ51" s="152"/>
      <c r="DA51" s="152"/>
      <c r="DB51" s="152"/>
      <c r="DC51" s="152"/>
      <c r="DD51" s="172"/>
      <c r="DE51" s="172"/>
    </row>
    <row r="52" spans="1:109" ht="13.15" customHeight="1" thickBot="1">
      <c r="A52" s="110" t="s">
        <v>107</v>
      </c>
      <c r="B52" s="112" t="s">
        <v>211</v>
      </c>
      <c r="C52" s="154"/>
      <c r="D52" s="152"/>
      <c r="E52" s="152"/>
      <c r="F52" s="152"/>
      <c r="G52" s="152"/>
      <c r="H52" s="152"/>
      <c r="I52" s="152" t="s">
        <v>184</v>
      </c>
      <c r="J52" s="152"/>
      <c r="K52" s="198">
        <f t="shared" si="74"/>
        <v>64</v>
      </c>
      <c r="L52" s="190">
        <f t="shared" si="96"/>
        <v>6</v>
      </c>
      <c r="M52" s="190">
        <f t="shared" si="97"/>
        <v>40</v>
      </c>
      <c r="N52" s="190">
        <f t="shared" si="95"/>
        <v>18</v>
      </c>
      <c r="O52" s="190">
        <f t="shared" si="98"/>
        <v>0</v>
      </c>
      <c r="P52" s="190">
        <f t="shared" si="99"/>
        <v>0</v>
      </c>
      <c r="Q52" s="190">
        <f t="shared" si="100"/>
        <v>0</v>
      </c>
      <c r="R52" s="190">
        <f t="shared" si="101"/>
        <v>0</v>
      </c>
      <c r="S52" s="190">
        <f t="shared" si="102"/>
        <v>0</v>
      </c>
      <c r="T52" s="190"/>
      <c r="U52" s="190">
        <f t="shared" si="103"/>
        <v>0</v>
      </c>
      <c r="V52" s="152"/>
      <c r="W52" s="152"/>
      <c r="X52" s="152"/>
      <c r="Y52" s="152"/>
      <c r="Z52" s="152"/>
      <c r="AA52" s="152"/>
      <c r="AB52" s="152"/>
      <c r="AC52" s="152"/>
      <c r="AD52" s="152"/>
      <c r="AE52" s="172"/>
      <c r="AF52" s="172"/>
      <c r="AG52" s="152"/>
      <c r="AH52" s="152"/>
      <c r="AI52" s="152"/>
      <c r="AJ52" s="152"/>
      <c r="AK52" s="152"/>
      <c r="AL52" s="152"/>
      <c r="AM52" s="152"/>
      <c r="AN52" s="152"/>
      <c r="AO52" s="152"/>
      <c r="AP52" s="172"/>
      <c r="AQ52" s="172"/>
      <c r="AR52" s="189">
        <f t="shared" si="81"/>
        <v>0</v>
      </c>
      <c r="AS52" s="152"/>
      <c r="AT52" s="152"/>
      <c r="AU52" s="152"/>
      <c r="AV52" s="152"/>
      <c r="AW52" s="152"/>
      <c r="AX52" s="152"/>
      <c r="AY52" s="152"/>
      <c r="AZ52" s="152"/>
      <c r="BA52" s="172"/>
      <c r="BB52" s="172"/>
      <c r="BC52" s="189">
        <f t="shared" si="82"/>
        <v>0</v>
      </c>
      <c r="BD52" s="152"/>
      <c r="BE52" s="152"/>
      <c r="BF52" s="152"/>
      <c r="BG52" s="152"/>
      <c r="BH52" s="152"/>
      <c r="BI52" s="152"/>
      <c r="BJ52" s="152"/>
      <c r="BK52" s="152"/>
      <c r="BL52" s="172"/>
      <c r="BM52" s="172"/>
      <c r="BN52" s="189">
        <f t="shared" si="83"/>
        <v>0</v>
      </c>
      <c r="BO52" s="152"/>
      <c r="BP52" s="152"/>
      <c r="BQ52" s="152"/>
      <c r="BR52" s="152"/>
      <c r="BS52" s="152"/>
      <c r="BT52" s="152"/>
      <c r="BU52" s="152"/>
      <c r="BV52" s="152"/>
      <c r="BW52" s="172"/>
      <c r="BX52" s="172"/>
      <c r="BY52" s="189">
        <f t="shared" si="84"/>
        <v>0</v>
      </c>
      <c r="BZ52" s="152"/>
      <c r="CA52" s="152"/>
      <c r="CB52" s="152"/>
      <c r="CC52" s="152"/>
      <c r="CD52" s="152"/>
      <c r="CE52" s="152"/>
      <c r="CF52" s="152"/>
      <c r="CG52" s="152"/>
      <c r="CH52" s="172"/>
      <c r="CI52" s="172"/>
      <c r="CJ52" s="189">
        <f t="shared" si="85"/>
        <v>64</v>
      </c>
      <c r="CK52" s="152">
        <v>6</v>
      </c>
      <c r="CL52" s="152">
        <v>40</v>
      </c>
      <c r="CM52" s="152">
        <v>18</v>
      </c>
      <c r="CN52" s="152"/>
      <c r="CO52" s="152"/>
      <c r="CP52" s="152"/>
      <c r="CQ52" s="152"/>
      <c r="CR52" s="152"/>
      <c r="CS52" s="172" t="s">
        <v>184</v>
      </c>
      <c r="CT52" s="172"/>
      <c r="CU52" s="189">
        <f t="shared" si="86"/>
        <v>0</v>
      </c>
      <c r="CV52" s="152"/>
      <c r="CW52" s="152"/>
      <c r="CX52" s="152"/>
      <c r="CY52" s="152"/>
      <c r="CZ52" s="152"/>
      <c r="DA52" s="152"/>
      <c r="DB52" s="152"/>
      <c r="DC52" s="152"/>
      <c r="DD52" s="172"/>
      <c r="DE52" s="172"/>
    </row>
    <row r="53" spans="1:109" ht="15" customHeight="1" thickBot="1">
      <c r="A53" s="110" t="s">
        <v>212</v>
      </c>
      <c r="B53" s="112" t="s">
        <v>213</v>
      </c>
      <c r="C53" s="154"/>
      <c r="D53" s="152"/>
      <c r="E53" s="152"/>
      <c r="F53" s="152" t="s">
        <v>184</v>
      </c>
      <c r="G53" s="152"/>
      <c r="H53" s="152"/>
      <c r="I53" s="152"/>
      <c r="J53" s="152"/>
      <c r="K53" s="198">
        <f t="shared" si="74"/>
        <v>64</v>
      </c>
      <c r="L53" s="190">
        <f t="shared" si="96"/>
        <v>6</v>
      </c>
      <c r="M53" s="190">
        <f t="shared" si="97"/>
        <v>40</v>
      </c>
      <c r="N53" s="190">
        <f t="shared" si="95"/>
        <v>18</v>
      </c>
      <c r="O53" s="190">
        <f t="shared" si="98"/>
        <v>0</v>
      </c>
      <c r="P53" s="190">
        <f t="shared" si="99"/>
        <v>0</v>
      </c>
      <c r="Q53" s="190">
        <f t="shared" si="100"/>
        <v>0</v>
      </c>
      <c r="R53" s="190">
        <f t="shared" si="101"/>
        <v>0</v>
      </c>
      <c r="S53" s="190">
        <f t="shared" si="102"/>
        <v>0</v>
      </c>
      <c r="T53" s="190"/>
      <c r="U53" s="190">
        <f t="shared" si="103"/>
        <v>0</v>
      </c>
      <c r="V53" s="152"/>
      <c r="W53" s="152"/>
      <c r="X53" s="152"/>
      <c r="Y53" s="152"/>
      <c r="Z53" s="152"/>
      <c r="AA53" s="152"/>
      <c r="AB53" s="152"/>
      <c r="AC53" s="152"/>
      <c r="AD53" s="152"/>
      <c r="AE53" s="172"/>
      <c r="AF53" s="172"/>
      <c r="AG53" s="152"/>
      <c r="AH53" s="152"/>
      <c r="AI53" s="152"/>
      <c r="AJ53" s="152"/>
      <c r="AK53" s="152"/>
      <c r="AL53" s="152"/>
      <c r="AM53" s="152"/>
      <c r="AN53" s="152"/>
      <c r="AO53" s="152"/>
      <c r="AP53" s="172"/>
      <c r="AQ53" s="172"/>
      <c r="AR53" s="189">
        <f t="shared" si="81"/>
        <v>0</v>
      </c>
      <c r="AS53" s="152"/>
      <c r="AT53" s="152"/>
      <c r="AU53" s="152"/>
      <c r="AV53" s="152"/>
      <c r="AW53" s="152"/>
      <c r="AX53" s="152"/>
      <c r="AY53" s="152"/>
      <c r="AZ53" s="152"/>
      <c r="BA53" s="172"/>
      <c r="BB53" s="172"/>
      <c r="BC53" s="189">
        <f t="shared" si="82"/>
        <v>64</v>
      </c>
      <c r="BD53" s="152">
        <v>6</v>
      </c>
      <c r="BE53" s="152">
        <v>40</v>
      </c>
      <c r="BF53" s="152">
        <v>18</v>
      </c>
      <c r="BG53" s="152"/>
      <c r="BH53" s="152"/>
      <c r="BI53" s="152"/>
      <c r="BJ53" s="152"/>
      <c r="BK53" s="152"/>
      <c r="BL53" s="172" t="s">
        <v>184</v>
      </c>
      <c r="BM53" s="172"/>
      <c r="BN53" s="189">
        <f t="shared" si="83"/>
        <v>0</v>
      </c>
      <c r="BO53" s="152"/>
      <c r="BP53" s="152"/>
      <c r="BQ53" s="152"/>
      <c r="BR53" s="152"/>
      <c r="BS53" s="152"/>
      <c r="BT53" s="152"/>
      <c r="BU53" s="152"/>
      <c r="BV53" s="152"/>
      <c r="BW53" s="172"/>
      <c r="BX53" s="172"/>
      <c r="BY53" s="189">
        <f t="shared" si="84"/>
        <v>0</v>
      </c>
      <c r="BZ53" s="152"/>
      <c r="CA53" s="152"/>
      <c r="CB53" s="152"/>
      <c r="CC53" s="152"/>
      <c r="CD53" s="152"/>
      <c r="CE53" s="152"/>
      <c r="CF53" s="152"/>
      <c r="CG53" s="152"/>
      <c r="CH53" s="172"/>
      <c r="CI53" s="172"/>
      <c r="CJ53" s="189">
        <f t="shared" si="85"/>
        <v>0</v>
      </c>
      <c r="CK53" s="152"/>
      <c r="CL53" s="152"/>
      <c r="CM53" s="152"/>
      <c r="CN53" s="152"/>
      <c r="CO53" s="152"/>
      <c r="CP53" s="152"/>
      <c r="CQ53" s="152"/>
      <c r="CR53" s="152"/>
      <c r="CS53" s="172"/>
      <c r="CT53" s="172"/>
      <c r="CU53" s="189">
        <f t="shared" si="86"/>
        <v>0</v>
      </c>
      <c r="CV53" s="152"/>
      <c r="CW53" s="152"/>
      <c r="CX53" s="152"/>
      <c r="CY53" s="152"/>
      <c r="CZ53" s="152"/>
      <c r="DA53" s="152"/>
      <c r="DB53" s="152"/>
      <c r="DC53" s="152"/>
      <c r="DD53" s="172"/>
      <c r="DE53" s="172"/>
    </row>
    <row r="54" spans="1:109" ht="24.75" thickBot="1">
      <c r="A54" s="200" t="s">
        <v>214</v>
      </c>
      <c r="B54" s="204" t="s">
        <v>215</v>
      </c>
      <c r="C54" s="154"/>
      <c r="D54" s="152"/>
      <c r="E54" s="152"/>
      <c r="F54" s="152"/>
      <c r="G54" s="152"/>
      <c r="H54" s="152"/>
      <c r="I54" s="152" t="s">
        <v>184</v>
      </c>
      <c r="J54" s="152"/>
      <c r="K54" s="198">
        <f t="shared" si="74"/>
        <v>48</v>
      </c>
      <c r="L54" s="198">
        <f t="shared" si="96"/>
        <v>2</v>
      </c>
      <c r="M54" s="198">
        <f t="shared" si="97"/>
        <v>32</v>
      </c>
      <c r="N54" s="198">
        <f t="shared" si="95"/>
        <v>14</v>
      </c>
      <c r="O54" s="198">
        <f t="shared" si="98"/>
        <v>0</v>
      </c>
      <c r="P54" s="198">
        <f t="shared" si="99"/>
        <v>0</v>
      </c>
      <c r="Q54" s="198">
        <f t="shared" si="100"/>
        <v>0</v>
      </c>
      <c r="R54" s="198">
        <f t="shared" si="101"/>
        <v>0</v>
      </c>
      <c r="S54" s="198">
        <f t="shared" si="102"/>
        <v>0</v>
      </c>
      <c r="T54" s="152"/>
      <c r="U54" s="198">
        <f t="shared" si="103"/>
        <v>0</v>
      </c>
      <c r="V54" s="152"/>
      <c r="W54" s="152"/>
      <c r="X54" s="152"/>
      <c r="Y54" s="152"/>
      <c r="Z54" s="152"/>
      <c r="AA54" s="152"/>
      <c r="AB54" s="152"/>
      <c r="AC54" s="152"/>
      <c r="AD54" s="152"/>
      <c r="AE54" s="172"/>
      <c r="AF54" s="172"/>
      <c r="AG54" s="152"/>
      <c r="AH54" s="152"/>
      <c r="AI54" s="152"/>
      <c r="AJ54" s="152"/>
      <c r="AK54" s="152"/>
      <c r="AL54" s="152"/>
      <c r="AM54" s="152"/>
      <c r="AN54" s="152"/>
      <c r="AO54" s="152"/>
      <c r="AP54" s="172"/>
      <c r="AQ54" s="172"/>
      <c r="AR54" s="151">
        <f t="shared" ref="AR54" si="104">SUM(AS54:AZ54)</f>
        <v>0</v>
      </c>
      <c r="AS54" s="152"/>
      <c r="AT54" s="152"/>
      <c r="AU54" s="152"/>
      <c r="AV54" s="152"/>
      <c r="AW54" s="152"/>
      <c r="AX54" s="152"/>
      <c r="AY54" s="152"/>
      <c r="AZ54" s="152"/>
      <c r="BA54" s="172"/>
      <c r="BB54" s="172"/>
      <c r="BC54" s="189">
        <f t="shared" si="82"/>
        <v>0</v>
      </c>
      <c r="BD54" s="152"/>
      <c r="BE54" s="152"/>
      <c r="BF54" s="152"/>
      <c r="BG54" s="152"/>
      <c r="BH54" s="152"/>
      <c r="BI54" s="152"/>
      <c r="BJ54" s="152"/>
      <c r="BK54" s="152"/>
      <c r="BL54" s="172"/>
      <c r="BM54" s="172"/>
      <c r="BN54" s="189">
        <f t="shared" si="83"/>
        <v>0</v>
      </c>
      <c r="BO54" s="152"/>
      <c r="BP54" s="152"/>
      <c r="BQ54" s="152"/>
      <c r="BR54" s="152"/>
      <c r="BS54" s="152"/>
      <c r="BT54" s="152"/>
      <c r="BU54" s="152"/>
      <c r="BV54" s="152"/>
      <c r="BW54" s="172"/>
      <c r="BX54" s="172"/>
      <c r="BY54" s="189">
        <f t="shared" si="84"/>
        <v>0</v>
      </c>
      <c r="BZ54" s="152"/>
      <c r="CA54" s="152"/>
      <c r="CB54" s="152"/>
      <c r="CC54" s="152"/>
      <c r="CD54" s="152"/>
      <c r="CE54" s="152"/>
      <c r="CF54" s="152"/>
      <c r="CG54" s="152"/>
      <c r="CH54" s="172"/>
      <c r="CI54" s="172"/>
      <c r="CJ54" s="189">
        <f t="shared" si="85"/>
        <v>48</v>
      </c>
      <c r="CK54" s="152">
        <v>2</v>
      </c>
      <c r="CL54" s="152">
        <v>32</v>
      </c>
      <c r="CM54" s="152">
        <v>14</v>
      </c>
      <c r="CN54" s="152"/>
      <c r="CO54" s="152"/>
      <c r="CP54" s="152"/>
      <c r="CQ54" s="152"/>
      <c r="CR54" s="152"/>
      <c r="CS54" s="172" t="s">
        <v>184</v>
      </c>
      <c r="CT54" s="172"/>
      <c r="CU54" s="189">
        <f t="shared" si="86"/>
        <v>0</v>
      </c>
      <c r="CV54" s="152"/>
      <c r="CW54" s="152"/>
      <c r="CX54" s="152"/>
      <c r="CY54" s="152"/>
      <c r="CZ54" s="152"/>
      <c r="DA54" s="152"/>
      <c r="DB54" s="152"/>
      <c r="DC54" s="152"/>
      <c r="DD54" s="172"/>
      <c r="DE54" s="172"/>
    </row>
    <row r="55" spans="1:109" ht="13.5" thickBot="1">
      <c r="A55" s="110" t="s">
        <v>216</v>
      </c>
      <c r="B55" s="112" t="s">
        <v>133</v>
      </c>
      <c r="C55" s="154"/>
      <c r="D55" s="152"/>
      <c r="E55" s="152"/>
      <c r="F55" s="152" t="s">
        <v>185</v>
      </c>
      <c r="G55" s="152"/>
      <c r="H55" s="152"/>
      <c r="I55" s="152"/>
      <c r="J55" s="152"/>
      <c r="K55" s="198">
        <f t="shared" si="74"/>
        <v>36</v>
      </c>
      <c r="L55" s="198">
        <f t="shared" ref="L55" si="105">W55+AH55+AS55+BD55+BO55+BZ55+CK55+CV55</f>
        <v>0</v>
      </c>
      <c r="M55" s="198">
        <f t="shared" ref="M55" si="106">X55+AI55+AT55+BE55+BP55+CA55+CL55+CW55</f>
        <v>25</v>
      </c>
      <c r="N55" s="198">
        <f t="shared" ref="N55" si="107">Y55+AJ55+AU55+BF55+BQ55+CB55+CM55+CX55</f>
        <v>10</v>
      </c>
      <c r="O55" s="198">
        <f t="shared" ref="O55" si="108">Z55+AK55+AV55+BG55+BR55+CC55+CN55+CY55</f>
        <v>0</v>
      </c>
      <c r="P55" s="198">
        <f t="shared" ref="P55" si="109">AA55+AL55+AW55+BH55+BS55+CD55+CO55+CZ55</f>
        <v>0</v>
      </c>
      <c r="Q55" s="198">
        <f t="shared" ref="Q55" si="110">AB55+AM55+AX55+BI55+BT55+CE55+CP55+DA55</f>
        <v>0</v>
      </c>
      <c r="R55" s="198">
        <f t="shared" ref="R55" si="111">AC55+AN55+AY55+BJ55+BU55+CF55+CQ55+DB55</f>
        <v>0</v>
      </c>
      <c r="S55" s="198">
        <f t="shared" ref="S55" si="112">AD55+AO55+AZ55+BK55+BV55+CG55+CR55+DC55</f>
        <v>0</v>
      </c>
      <c r="T55" s="198"/>
      <c r="U55" s="198">
        <f t="shared" ref="U55" si="113">AF55+AQ55+BB55+BM55+BX55+CI55+CT55+DE55</f>
        <v>1</v>
      </c>
      <c r="V55" s="152"/>
      <c r="W55" s="152"/>
      <c r="X55" s="152"/>
      <c r="Y55" s="152"/>
      <c r="Z55" s="152"/>
      <c r="AA55" s="152"/>
      <c r="AB55" s="152"/>
      <c r="AC55" s="152"/>
      <c r="AD55" s="152"/>
      <c r="AE55" s="172"/>
      <c r="AF55" s="172"/>
      <c r="AG55" s="152"/>
      <c r="AH55" s="152"/>
      <c r="AI55" s="152"/>
      <c r="AJ55" s="152"/>
      <c r="AK55" s="152"/>
      <c r="AL55" s="152"/>
      <c r="AM55" s="152"/>
      <c r="AN55" s="152"/>
      <c r="AO55" s="152"/>
      <c r="AP55" s="172"/>
      <c r="AQ55" s="172"/>
      <c r="AR55" s="198">
        <f t="shared" ref="AR55" si="114">SUM(AS55:AZ55)+BB55</f>
        <v>0</v>
      </c>
      <c r="AS55" s="152"/>
      <c r="AT55" s="152"/>
      <c r="AU55" s="152"/>
      <c r="AV55" s="152"/>
      <c r="AW55" s="152"/>
      <c r="AX55" s="152"/>
      <c r="AY55" s="152"/>
      <c r="AZ55" s="152"/>
      <c r="BA55" s="172"/>
      <c r="BB55" s="172"/>
      <c r="BC55" s="198">
        <f t="shared" ref="BC55" si="115">SUM(BD55:BK55)+BM55</f>
        <v>36</v>
      </c>
      <c r="BD55" s="152"/>
      <c r="BE55" s="152">
        <v>25</v>
      </c>
      <c r="BF55" s="152">
        <v>10</v>
      </c>
      <c r="BG55" s="152"/>
      <c r="BH55" s="152"/>
      <c r="BI55" s="152"/>
      <c r="BJ55" s="152"/>
      <c r="BK55" s="152"/>
      <c r="BL55" s="172" t="s">
        <v>185</v>
      </c>
      <c r="BM55" s="172">
        <v>1</v>
      </c>
      <c r="BN55" s="198">
        <f t="shared" ref="BN55" si="116">SUM(BO55:BV55)+BX55</f>
        <v>0</v>
      </c>
      <c r="BO55" s="152"/>
      <c r="BP55" s="152"/>
      <c r="BQ55" s="152"/>
      <c r="BR55" s="152"/>
      <c r="BS55" s="152"/>
      <c r="BT55" s="152"/>
      <c r="BU55" s="152"/>
      <c r="BV55" s="152"/>
      <c r="BW55" s="172"/>
      <c r="BX55" s="172"/>
      <c r="BY55" s="198">
        <f t="shared" ref="BY55" si="117">SUM(BZ55:CG55)+CI55</f>
        <v>0</v>
      </c>
      <c r="BZ55" s="152"/>
      <c r="CA55" s="152"/>
      <c r="CB55" s="152"/>
      <c r="CC55" s="152"/>
      <c r="CD55" s="152"/>
      <c r="CE55" s="152"/>
      <c r="CF55" s="152"/>
      <c r="CG55" s="152"/>
      <c r="CH55" s="172"/>
      <c r="CI55" s="172"/>
      <c r="CJ55" s="198">
        <f t="shared" ref="CJ55" si="118">SUM(CK55:CR55)+CT55</f>
        <v>0</v>
      </c>
      <c r="CK55" s="152"/>
      <c r="CL55" s="152"/>
      <c r="CM55" s="152"/>
      <c r="CN55" s="152"/>
      <c r="CO55" s="152"/>
      <c r="CP55" s="152"/>
      <c r="CQ55" s="152"/>
      <c r="CR55" s="152"/>
      <c r="CS55" s="172"/>
      <c r="CT55" s="172"/>
      <c r="CU55" s="198">
        <f t="shared" ref="CU55" si="119">SUM(CV55:DC55)+DE55</f>
        <v>0</v>
      </c>
      <c r="CV55" s="152"/>
      <c r="CW55" s="152"/>
      <c r="CX55" s="152"/>
      <c r="CY55" s="152"/>
      <c r="CZ55" s="152"/>
      <c r="DA55" s="152"/>
      <c r="DB55" s="152"/>
      <c r="DC55" s="152"/>
      <c r="DD55" s="172"/>
      <c r="DE55" s="172"/>
    </row>
    <row r="56" spans="1:109" ht="16.899999999999999" customHeight="1" thickBot="1">
      <c r="A56" s="134" t="s">
        <v>39</v>
      </c>
      <c r="B56" s="134" t="s">
        <v>40</v>
      </c>
      <c r="C56" s="156"/>
      <c r="D56" s="150"/>
      <c r="E56" s="150"/>
      <c r="F56" s="150"/>
      <c r="G56" s="150"/>
      <c r="H56" s="150"/>
      <c r="I56" s="150"/>
      <c r="J56" s="150"/>
      <c r="K56" s="150">
        <f t="shared" ref="K56:AP56" si="120">SUM(K57,K66,K74,K81,K87,K94)</f>
        <v>2482</v>
      </c>
      <c r="L56" s="150">
        <f t="shared" si="120"/>
        <v>134</v>
      </c>
      <c r="M56" s="150">
        <f t="shared" si="120"/>
        <v>738</v>
      </c>
      <c r="N56" s="150">
        <f t="shared" si="120"/>
        <v>1518</v>
      </c>
      <c r="O56" s="150">
        <f t="shared" si="120"/>
        <v>0</v>
      </c>
      <c r="P56" s="150">
        <f t="shared" si="120"/>
        <v>0</v>
      </c>
      <c r="Q56" s="150">
        <f t="shared" si="120"/>
        <v>0</v>
      </c>
      <c r="R56" s="150">
        <f t="shared" si="120"/>
        <v>0</v>
      </c>
      <c r="S56" s="150">
        <f t="shared" si="120"/>
        <v>50</v>
      </c>
      <c r="T56" s="150">
        <f t="shared" si="120"/>
        <v>0</v>
      </c>
      <c r="U56" s="150">
        <f t="shared" si="120"/>
        <v>42</v>
      </c>
      <c r="V56" s="150">
        <f t="shared" si="120"/>
        <v>0</v>
      </c>
      <c r="W56" s="150">
        <f t="shared" si="120"/>
        <v>0</v>
      </c>
      <c r="X56" s="150">
        <f t="shared" si="120"/>
        <v>0</v>
      </c>
      <c r="Y56" s="150">
        <f t="shared" si="120"/>
        <v>0</v>
      </c>
      <c r="Z56" s="150">
        <f t="shared" si="120"/>
        <v>0</v>
      </c>
      <c r="AA56" s="150">
        <f t="shared" si="120"/>
        <v>0</v>
      </c>
      <c r="AB56" s="150">
        <f t="shared" si="120"/>
        <v>0</v>
      </c>
      <c r="AC56" s="150">
        <f t="shared" si="120"/>
        <v>0</v>
      </c>
      <c r="AD56" s="150">
        <f t="shared" si="120"/>
        <v>0</v>
      </c>
      <c r="AE56" s="170">
        <f t="shared" si="120"/>
        <v>0</v>
      </c>
      <c r="AF56" s="170">
        <f t="shared" si="120"/>
        <v>0</v>
      </c>
      <c r="AG56" s="150">
        <f t="shared" si="120"/>
        <v>0</v>
      </c>
      <c r="AH56" s="150">
        <f t="shared" si="120"/>
        <v>0</v>
      </c>
      <c r="AI56" s="150">
        <f t="shared" si="120"/>
        <v>0</v>
      </c>
      <c r="AJ56" s="150">
        <f t="shared" si="120"/>
        <v>0</v>
      </c>
      <c r="AK56" s="150">
        <f t="shared" si="120"/>
        <v>0</v>
      </c>
      <c r="AL56" s="150">
        <f t="shared" si="120"/>
        <v>0</v>
      </c>
      <c r="AM56" s="150">
        <f t="shared" si="120"/>
        <v>0</v>
      </c>
      <c r="AN56" s="150">
        <f t="shared" si="120"/>
        <v>0</v>
      </c>
      <c r="AO56" s="150">
        <f t="shared" si="120"/>
        <v>0</v>
      </c>
      <c r="AP56" s="170">
        <f t="shared" si="120"/>
        <v>0</v>
      </c>
      <c r="AQ56" s="170">
        <f t="shared" ref="AQ56:BV56" si="121">SUM(AQ57,AQ66,AQ74,AQ81,AQ87,AQ94)</f>
        <v>0</v>
      </c>
      <c r="AR56" s="150">
        <f t="shared" si="121"/>
        <v>78</v>
      </c>
      <c r="AS56" s="150">
        <f t="shared" si="121"/>
        <v>5</v>
      </c>
      <c r="AT56" s="150">
        <f t="shared" si="121"/>
        <v>30</v>
      </c>
      <c r="AU56" s="150">
        <f t="shared" si="121"/>
        <v>43</v>
      </c>
      <c r="AV56" s="150">
        <f t="shared" si="121"/>
        <v>0</v>
      </c>
      <c r="AW56" s="150">
        <f t="shared" si="121"/>
        <v>0</v>
      </c>
      <c r="AX56" s="150">
        <f t="shared" si="121"/>
        <v>0</v>
      </c>
      <c r="AY56" s="150">
        <f t="shared" si="121"/>
        <v>0</v>
      </c>
      <c r="AZ56" s="150">
        <f t="shared" si="121"/>
        <v>0</v>
      </c>
      <c r="BA56" s="170">
        <f t="shared" si="121"/>
        <v>0</v>
      </c>
      <c r="BB56" s="170">
        <f t="shared" si="121"/>
        <v>0</v>
      </c>
      <c r="BC56" s="150">
        <f t="shared" si="121"/>
        <v>482</v>
      </c>
      <c r="BD56" s="150">
        <f t="shared" si="121"/>
        <v>31</v>
      </c>
      <c r="BE56" s="150">
        <f t="shared" si="121"/>
        <v>140</v>
      </c>
      <c r="BF56" s="150">
        <f t="shared" si="121"/>
        <v>251</v>
      </c>
      <c r="BG56" s="150">
        <f t="shared" si="121"/>
        <v>0</v>
      </c>
      <c r="BH56" s="150">
        <f t="shared" si="121"/>
        <v>0</v>
      </c>
      <c r="BI56" s="150">
        <f t="shared" si="121"/>
        <v>0</v>
      </c>
      <c r="BJ56" s="150">
        <f t="shared" si="121"/>
        <v>0</v>
      </c>
      <c r="BK56" s="150">
        <f t="shared" si="121"/>
        <v>30</v>
      </c>
      <c r="BL56" s="170">
        <f t="shared" si="121"/>
        <v>0</v>
      </c>
      <c r="BM56" s="170">
        <f t="shared" si="121"/>
        <v>30</v>
      </c>
      <c r="BN56" s="150">
        <f t="shared" si="121"/>
        <v>418</v>
      </c>
      <c r="BO56" s="150">
        <f t="shared" si="121"/>
        <v>15</v>
      </c>
      <c r="BP56" s="150">
        <f t="shared" si="121"/>
        <v>131</v>
      </c>
      <c r="BQ56" s="150">
        <f t="shared" si="121"/>
        <v>260</v>
      </c>
      <c r="BR56" s="150">
        <f t="shared" si="121"/>
        <v>0</v>
      </c>
      <c r="BS56" s="150">
        <f t="shared" si="121"/>
        <v>0</v>
      </c>
      <c r="BT56" s="150">
        <f t="shared" si="121"/>
        <v>0</v>
      </c>
      <c r="BU56" s="150">
        <f t="shared" si="121"/>
        <v>0</v>
      </c>
      <c r="BV56" s="150">
        <f t="shared" si="121"/>
        <v>0</v>
      </c>
      <c r="BW56" s="170">
        <f t="shared" ref="BW56:DB56" si="122">SUM(BW57,BW66,BW74,BW81,BW87,BW94)</f>
        <v>0</v>
      </c>
      <c r="BX56" s="170">
        <f t="shared" si="122"/>
        <v>12</v>
      </c>
      <c r="BY56" s="150">
        <f t="shared" si="122"/>
        <v>748</v>
      </c>
      <c r="BZ56" s="150">
        <f t="shared" si="122"/>
        <v>39</v>
      </c>
      <c r="CA56" s="150">
        <f t="shared" si="122"/>
        <v>191</v>
      </c>
      <c r="CB56" s="150">
        <f t="shared" si="122"/>
        <v>476</v>
      </c>
      <c r="CC56" s="150">
        <f t="shared" si="122"/>
        <v>0</v>
      </c>
      <c r="CD56" s="150">
        <f t="shared" si="122"/>
        <v>0</v>
      </c>
      <c r="CE56" s="150">
        <f t="shared" si="122"/>
        <v>0</v>
      </c>
      <c r="CF56" s="150">
        <f t="shared" si="122"/>
        <v>0</v>
      </c>
      <c r="CG56" s="150">
        <f t="shared" si="122"/>
        <v>0</v>
      </c>
      <c r="CH56" s="170">
        <f t="shared" si="122"/>
        <v>0</v>
      </c>
      <c r="CI56" s="170">
        <f t="shared" si="122"/>
        <v>42</v>
      </c>
      <c r="CJ56" s="150">
        <f t="shared" si="122"/>
        <v>296</v>
      </c>
      <c r="CK56" s="150">
        <f t="shared" si="122"/>
        <v>22</v>
      </c>
      <c r="CL56" s="150">
        <f t="shared" si="122"/>
        <v>132</v>
      </c>
      <c r="CM56" s="150">
        <f t="shared" si="122"/>
        <v>142</v>
      </c>
      <c r="CN56" s="150">
        <f t="shared" si="122"/>
        <v>0</v>
      </c>
      <c r="CO56" s="150">
        <f t="shared" si="122"/>
        <v>0</v>
      </c>
      <c r="CP56" s="150">
        <f t="shared" si="122"/>
        <v>0</v>
      </c>
      <c r="CQ56" s="150">
        <f t="shared" si="122"/>
        <v>0</v>
      </c>
      <c r="CR56" s="150">
        <f t="shared" si="122"/>
        <v>0</v>
      </c>
      <c r="CS56" s="170">
        <f t="shared" si="122"/>
        <v>0</v>
      </c>
      <c r="CT56" s="170">
        <f t="shared" si="122"/>
        <v>0</v>
      </c>
      <c r="CU56" s="150">
        <f t="shared" si="122"/>
        <v>460</v>
      </c>
      <c r="CV56" s="150">
        <f t="shared" si="122"/>
        <v>22</v>
      </c>
      <c r="CW56" s="150">
        <f t="shared" si="122"/>
        <v>114</v>
      </c>
      <c r="CX56" s="150">
        <f t="shared" si="122"/>
        <v>286</v>
      </c>
      <c r="CY56" s="150">
        <f t="shared" si="122"/>
        <v>0</v>
      </c>
      <c r="CZ56" s="150">
        <f t="shared" si="122"/>
        <v>0</v>
      </c>
      <c r="DA56" s="150">
        <f t="shared" si="122"/>
        <v>0</v>
      </c>
      <c r="DB56" s="150">
        <f t="shared" si="122"/>
        <v>0</v>
      </c>
      <c r="DC56" s="150">
        <f t="shared" ref="DC56:DE56" si="123">SUM(DC57,DC66,DC74,DC81,DC87,DC94)</f>
        <v>20</v>
      </c>
      <c r="DD56" s="170">
        <f t="shared" si="123"/>
        <v>0</v>
      </c>
      <c r="DE56" s="170">
        <f t="shared" si="123"/>
        <v>18</v>
      </c>
    </row>
    <row r="57" spans="1:109" ht="23.45" customHeight="1" thickBot="1">
      <c r="A57" s="134" t="s">
        <v>41</v>
      </c>
      <c r="B57" s="139" t="s">
        <v>217</v>
      </c>
      <c r="C57" s="156"/>
      <c r="D57" s="150"/>
      <c r="E57" s="150"/>
      <c r="F57" s="150"/>
      <c r="G57" s="150"/>
      <c r="H57" s="150"/>
      <c r="I57" s="150"/>
      <c r="J57" s="150"/>
      <c r="K57" s="150">
        <f t="shared" ref="K57:AP57" si="124">SUM(K58:K64)</f>
        <v>314</v>
      </c>
      <c r="L57" s="150">
        <f t="shared" si="124"/>
        <v>14</v>
      </c>
      <c r="M57" s="150">
        <f t="shared" si="124"/>
        <v>88</v>
      </c>
      <c r="N57" s="150">
        <f t="shared" si="124"/>
        <v>206</v>
      </c>
      <c r="O57" s="150">
        <f t="shared" si="124"/>
        <v>0</v>
      </c>
      <c r="P57" s="150">
        <f t="shared" si="124"/>
        <v>0</v>
      </c>
      <c r="Q57" s="150">
        <f t="shared" si="124"/>
        <v>0</v>
      </c>
      <c r="R57" s="150">
        <f t="shared" si="124"/>
        <v>0</v>
      </c>
      <c r="S57" s="150">
        <f t="shared" si="124"/>
        <v>0</v>
      </c>
      <c r="T57" s="150">
        <f t="shared" si="124"/>
        <v>0</v>
      </c>
      <c r="U57" s="150">
        <f t="shared" si="124"/>
        <v>6</v>
      </c>
      <c r="V57" s="150">
        <f t="shared" si="124"/>
        <v>0</v>
      </c>
      <c r="W57" s="150">
        <f t="shared" si="124"/>
        <v>0</v>
      </c>
      <c r="X57" s="150">
        <f t="shared" si="124"/>
        <v>0</v>
      </c>
      <c r="Y57" s="150">
        <f t="shared" si="124"/>
        <v>0</v>
      </c>
      <c r="Z57" s="150">
        <f t="shared" si="124"/>
        <v>0</v>
      </c>
      <c r="AA57" s="150">
        <f t="shared" si="124"/>
        <v>0</v>
      </c>
      <c r="AB57" s="150">
        <f t="shared" si="124"/>
        <v>0</v>
      </c>
      <c r="AC57" s="150">
        <f t="shared" si="124"/>
        <v>0</v>
      </c>
      <c r="AD57" s="150">
        <f t="shared" si="124"/>
        <v>0</v>
      </c>
      <c r="AE57" s="170">
        <f t="shared" si="124"/>
        <v>0</v>
      </c>
      <c r="AF57" s="170">
        <f t="shared" si="124"/>
        <v>0</v>
      </c>
      <c r="AG57" s="150">
        <f t="shared" si="124"/>
        <v>0</v>
      </c>
      <c r="AH57" s="150">
        <f t="shared" si="124"/>
        <v>0</v>
      </c>
      <c r="AI57" s="150">
        <f t="shared" si="124"/>
        <v>0</v>
      </c>
      <c r="AJ57" s="150">
        <f t="shared" si="124"/>
        <v>0</v>
      </c>
      <c r="AK57" s="150">
        <f t="shared" si="124"/>
        <v>0</v>
      </c>
      <c r="AL57" s="150">
        <f t="shared" si="124"/>
        <v>0</v>
      </c>
      <c r="AM57" s="150">
        <f t="shared" si="124"/>
        <v>0</v>
      </c>
      <c r="AN57" s="150">
        <f t="shared" si="124"/>
        <v>0</v>
      </c>
      <c r="AO57" s="150">
        <f t="shared" si="124"/>
        <v>0</v>
      </c>
      <c r="AP57" s="170">
        <f t="shared" si="124"/>
        <v>0</v>
      </c>
      <c r="AQ57" s="170">
        <f t="shared" ref="AQ57:BV57" si="125">SUM(AQ58:AQ64)</f>
        <v>0</v>
      </c>
      <c r="AR57" s="150">
        <f t="shared" si="125"/>
        <v>0</v>
      </c>
      <c r="AS57" s="150">
        <f t="shared" si="125"/>
        <v>0</v>
      </c>
      <c r="AT57" s="150">
        <f t="shared" si="125"/>
        <v>0</v>
      </c>
      <c r="AU57" s="150">
        <f t="shared" si="125"/>
        <v>0</v>
      </c>
      <c r="AV57" s="150">
        <f t="shared" si="125"/>
        <v>0</v>
      </c>
      <c r="AW57" s="150">
        <f t="shared" si="125"/>
        <v>0</v>
      </c>
      <c r="AX57" s="150">
        <f t="shared" si="125"/>
        <v>0</v>
      </c>
      <c r="AY57" s="150">
        <f t="shared" si="125"/>
        <v>0</v>
      </c>
      <c r="AZ57" s="150">
        <f t="shared" si="125"/>
        <v>0</v>
      </c>
      <c r="BA57" s="170">
        <f t="shared" si="125"/>
        <v>0</v>
      </c>
      <c r="BB57" s="170">
        <f t="shared" si="125"/>
        <v>0</v>
      </c>
      <c r="BC57" s="150">
        <f t="shared" si="125"/>
        <v>0</v>
      </c>
      <c r="BD57" s="150">
        <f t="shared" si="125"/>
        <v>0</v>
      </c>
      <c r="BE57" s="150">
        <f t="shared" si="125"/>
        <v>0</v>
      </c>
      <c r="BF57" s="150">
        <f t="shared" si="125"/>
        <v>0</v>
      </c>
      <c r="BG57" s="150">
        <f t="shared" si="125"/>
        <v>0</v>
      </c>
      <c r="BH57" s="150">
        <f t="shared" si="125"/>
        <v>0</v>
      </c>
      <c r="BI57" s="150">
        <f t="shared" si="125"/>
        <v>0</v>
      </c>
      <c r="BJ57" s="150">
        <f t="shared" si="125"/>
        <v>0</v>
      </c>
      <c r="BK57" s="150">
        <f t="shared" si="125"/>
        <v>0</v>
      </c>
      <c r="BL57" s="170">
        <f t="shared" si="125"/>
        <v>0</v>
      </c>
      <c r="BM57" s="170">
        <f t="shared" si="125"/>
        <v>0</v>
      </c>
      <c r="BN57" s="150">
        <f t="shared" si="125"/>
        <v>0</v>
      </c>
      <c r="BO57" s="150">
        <f t="shared" si="125"/>
        <v>0</v>
      </c>
      <c r="BP57" s="150">
        <f t="shared" si="125"/>
        <v>0</v>
      </c>
      <c r="BQ57" s="150">
        <f t="shared" si="125"/>
        <v>0</v>
      </c>
      <c r="BR57" s="150">
        <f t="shared" si="125"/>
        <v>0</v>
      </c>
      <c r="BS57" s="150">
        <f t="shared" si="125"/>
        <v>0</v>
      </c>
      <c r="BT57" s="150">
        <f t="shared" si="125"/>
        <v>0</v>
      </c>
      <c r="BU57" s="150">
        <f t="shared" si="125"/>
        <v>0</v>
      </c>
      <c r="BV57" s="150">
        <f t="shared" si="125"/>
        <v>0</v>
      </c>
      <c r="BW57" s="170">
        <f t="shared" ref="BW57:DB57" si="126">SUM(BW58:BW64)</f>
        <v>0</v>
      </c>
      <c r="BX57" s="170">
        <f t="shared" si="126"/>
        <v>0</v>
      </c>
      <c r="BY57" s="150">
        <f t="shared" si="126"/>
        <v>314</v>
      </c>
      <c r="BZ57" s="150">
        <f t="shared" si="126"/>
        <v>14</v>
      </c>
      <c r="CA57" s="150">
        <f t="shared" si="126"/>
        <v>88</v>
      </c>
      <c r="CB57" s="150">
        <f t="shared" si="126"/>
        <v>194</v>
      </c>
      <c r="CC57" s="150">
        <f t="shared" si="126"/>
        <v>0</v>
      </c>
      <c r="CD57" s="150">
        <f t="shared" si="126"/>
        <v>0</v>
      </c>
      <c r="CE57" s="150">
        <f t="shared" si="126"/>
        <v>0</v>
      </c>
      <c r="CF57" s="150">
        <f t="shared" si="126"/>
        <v>0</v>
      </c>
      <c r="CG57" s="150">
        <f t="shared" si="126"/>
        <v>0</v>
      </c>
      <c r="CH57" s="170">
        <f t="shared" si="126"/>
        <v>0</v>
      </c>
      <c r="CI57" s="170">
        <f t="shared" si="126"/>
        <v>18</v>
      </c>
      <c r="CJ57" s="150">
        <f t="shared" si="126"/>
        <v>0</v>
      </c>
      <c r="CK57" s="150">
        <f t="shared" si="126"/>
        <v>0</v>
      </c>
      <c r="CL57" s="150">
        <f t="shared" si="126"/>
        <v>0</v>
      </c>
      <c r="CM57" s="150">
        <f t="shared" si="126"/>
        <v>0</v>
      </c>
      <c r="CN57" s="150">
        <f t="shared" si="126"/>
        <v>0</v>
      </c>
      <c r="CO57" s="150">
        <f t="shared" si="126"/>
        <v>0</v>
      </c>
      <c r="CP57" s="150">
        <f t="shared" si="126"/>
        <v>0</v>
      </c>
      <c r="CQ57" s="150">
        <f t="shared" si="126"/>
        <v>0</v>
      </c>
      <c r="CR57" s="150">
        <f t="shared" si="126"/>
        <v>0</v>
      </c>
      <c r="CS57" s="170">
        <f t="shared" si="126"/>
        <v>0</v>
      </c>
      <c r="CT57" s="170">
        <f t="shared" si="126"/>
        <v>0</v>
      </c>
      <c r="CU57" s="150">
        <f t="shared" si="126"/>
        <v>0</v>
      </c>
      <c r="CV57" s="150">
        <f t="shared" si="126"/>
        <v>0</v>
      </c>
      <c r="CW57" s="150">
        <f t="shared" si="126"/>
        <v>0</v>
      </c>
      <c r="CX57" s="150">
        <f t="shared" si="126"/>
        <v>0</v>
      </c>
      <c r="CY57" s="150">
        <f t="shared" si="126"/>
        <v>0</v>
      </c>
      <c r="CZ57" s="150">
        <f t="shared" si="126"/>
        <v>0</v>
      </c>
      <c r="DA57" s="150">
        <f t="shared" si="126"/>
        <v>0</v>
      </c>
      <c r="DB57" s="150">
        <f t="shared" si="126"/>
        <v>0</v>
      </c>
      <c r="DC57" s="150">
        <f t="shared" ref="DC57:DE57" si="127">SUM(DC58:DC64)</f>
        <v>0</v>
      </c>
      <c r="DD57" s="170">
        <f t="shared" si="127"/>
        <v>0</v>
      </c>
      <c r="DE57" s="170">
        <f t="shared" si="127"/>
        <v>0</v>
      </c>
    </row>
    <row r="58" spans="1:109" ht="15.6" customHeight="1" thickBot="1">
      <c r="A58" s="106" t="s">
        <v>136</v>
      </c>
      <c r="B58" s="127" t="s">
        <v>218</v>
      </c>
      <c r="C58" s="157"/>
      <c r="D58" s="151"/>
      <c r="E58" s="151"/>
      <c r="F58" s="151"/>
      <c r="G58" s="151"/>
      <c r="H58" s="257" t="s">
        <v>187</v>
      </c>
      <c r="I58" s="151"/>
      <c r="J58" s="151"/>
      <c r="K58" s="160">
        <f>V58+AG58+AR58+BC58+BN58+BY58+CJ58+CU58</f>
        <v>40</v>
      </c>
      <c r="L58" s="190">
        <f t="shared" ref="L58:L61" si="128">W58+AH58+AS58+BD58+BO58+BZ58+CK58+CV58</f>
        <v>4</v>
      </c>
      <c r="M58" s="190">
        <f t="shared" ref="M58:M62" si="129">X58+AI58+AT58+BE58+BP58+CA58+CL58+CW58</f>
        <v>20</v>
      </c>
      <c r="N58" s="190">
        <f t="shared" ref="N58:N62" si="130">Y58+AJ58+AU58+BF58+BQ58+CB58+CM58+CX58</f>
        <v>16</v>
      </c>
      <c r="O58" s="190">
        <f t="shared" ref="O58:O62" si="131">Z58+AK58+AV58+BG58+BR58+CC58+CN58+CY58</f>
        <v>0</v>
      </c>
      <c r="P58" s="190">
        <f t="shared" ref="P58:P62" si="132">AA58+AL58+AW58+BH58+BS58+CD58+CO58+CZ58</f>
        <v>0</v>
      </c>
      <c r="Q58" s="190">
        <f t="shared" ref="Q58:Q62" si="133">AB58+AM58+AX58+BI58+BT58+CE58+CP58+DA58</f>
        <v>0</v>
      </c>
      <c r="R58" s="190">
        <f t="shared" ref="R58:R62" si="134">AC58+AN58+AY58+BJ58+BU58+CF58+CQ58+DB58</f>
        <v>0</v>
      </c>
      <c r="S58" s="190">
        <f t="shared" ref="S58:S62" si="135">AD58+AO58+AZ58+BK58+BV58+CG58+CR58+DC58</f>
        <v>0</v>
      </c>
      <c r="T58" s="190"/>
      <c r="U58" s="190">
        <f t="shared" ref="U58:U63" si="136">AF58+AQ58+BB58+BM58+BX58+CI58+CT58+DE58</f>
        <v>0</v>
      </c>
      <c r="V58" s="151"/>
      <c r="W58" s="151"/>
      <c r="X58" s="151"/>
      <c r="Y58" s="151"/>
      <c r="Z58" s="151"/>
      <c r="AA58" s="151"/>
      <c r="AB58" s="151"/>
      <c r="AC58" s="151"/>
      <c r="AD58" s="151"/>
      <c r="AE58" s="171"/>
      <c r="AF58" s="171"/>
      <c r="AG58" s="151"/>
      <c r="AH58" s="151"/>
      <c r="AI58" s="151"/>
      <c r="AJ58" s="151"/>
      <c r="AK58" s="151"/>
      <c r="AL58" s="151"/>
      <c r="AM58" s="151"/>
      <c r="AN58" s="151"/>
      <c r="AO58" s="151"/>
      <c r="AP58" s="171"/>
      <c r="AQ58" s="171"/>
      <c r="AR58" s="189">
        <f t="shared" ref="AR58:AR63" si="137">SUM(AS58:AZ58)+BB58</f>
        <v>0</v>
      </c>
      <c r="AS58" s="151"/>
      <c r="AT58" s="151"/>
      <c r="AU58" s="151"/>
      <c r="AV58" s="151"/>
      <c r="AW58" s="151"/>
      <c r="AX58" s="151"/>
      <c r="AY58" s="151"/>
      <c r="AZ58" s="151"/>
      <c r="BA58" s="171"/>
      <c r="BB58" s="171"/>
      <c r="BC58" s="189">
        <f t="shared" ref="BC58:BC63" si="138">SUM(BD58:BK58)+BM58</f>
        <v>0</v>
      </c>
      <c r="BD58" s="151"/>
      <c r="BE58" s="151"/>
      <c r="BF58" s="151"/>
      <c r="BG58" s="151"/>
      <c r="BH58" s="151"/>
      <c r="BI58" s="151"/>
      <c r="BJ58" s="151"/>
      <c r="BK58" s="151"/>
      <c r="BL58" s="171"/>
      <c r="BM58" s="171"/>
      <c r="BN58" s="189">
        <f t="shared" ref="BN58:BN63" si="139">SUM(BO58:BV58)+BX58</f>
        <v>0</v>
      </c>
      <c r="BO58" s="151"/>
      <c r="BP58" s="151"/>
      <c r="BQ58" s="151"/>
      <c r="BR58" s="151"/>
      <c r="BS58" s="151"/>
      <c r="BT58" s="151"/>
      <c r="BU58" s="151"/>
      <c r="BV58" s="151"/>
      <c r="BW58" s="171"/>
      <c r="BX58" s="171"/>
      <c r="BY58" s="189">
        <f t="shared" ref="BY58:BY64" si="140">SUM(BZ58:CG58)+CI58</f>
        <v>40</v>
      </c>
      <c r="BZ58" s="151">
        <v>4</v>
      </c>
      <c r="CA58" s="151">
        <v>20</v>
      </c>
      <c r="CB58" s="151">
        <v>16</v>
      </c>
      <c r="CC58" s="151"/>
      <c r="CD58" s="151"/>
      <c r="CE58" s="151"/>
      <c r="CF58" s="151"/>
      <c r="CG58" s="151"/>
      <c r="CH58" s="269" t="s">
        <v>187</v>
      </c>
      <c r="CI58" s="196"/>
      <c r="CJ58" s="189">
        <f t="shared" ref="CJ58:CJ64" si="141">SUM(CK58:CR58)+CT58</f>
        <v>0</v>
      </c>
      <c r="CK58" s="151"/>
      <c r="CL58" s="151"/>
      <c r="CM58" s="151"/>
      <c r="CN58" s="151"/>
      <c r="CO58" s="151"/>
      <c r="CP58" s="151"/>
      <c r="CQ58" s="151"/>
      <c r="CR58" s="151"/>
      <c r="CS58" s="171"/>
      <c r="CT58" s="171"/>
      <c r="CU58" s="189">
        <f t="shared" ref="CU58:CU63" si="142">SUM(CV58:DC58)+DE58</f>
        <v>0</v>
      </c>
      <c r="CV58" s="151"/>
      <c r="CW58" s="151"/>
      <c r="CX58" s="151"/>
      <c r="CY58" s="151"/>
      <c r="CZ58" s="151"/>
      <c r="DA58" s="151"/>
      <c r="DB58" s="151"/>
      <c r="DC58" s="151"/>
      <c r="DD58" s="171"/>
      <c r="DE58" s="171"/>
    </row>
    <row r="59" spans="1:109" ht="15" customHeight="1" thickBot="1">
      <c r="A59" s="106" t="s">
        <v>219</v>
      </c>
      <c r="B59" s="127" t="s">
        <v>224</v>
      </c>
      <c r="C59" s="157"/>
      <c r="D59" s="198"/>
      <c r="E59" s="198"/>
      <c r="F59" s="198"/>
      <c r="G59" s="198"/>
      <c r="H59" s="300"/>
      <c r="I59" s="198"/>
      <c r="J59" s="198"/>
      <c r="K59" s="198">
        <f t="shared" ref="K59:K64" si="143">V59+AG59+AR59+BC59+BN59+BY59+CJ59+CU59</f>
        <v>38</v>
      </c>
      <c r="L59" s="198">
        <f t="shared" si="128"/>
        <v>4</v>
      </c>
      <c r="M59" s="198">
        <f t="shared" si="129"/>
        <v>22</v>
      </c>
      <c r="N59" s="198">
        <f t="shared" si="130"/>
        <v>12</v>
      </c>
      <c r="O59" s="198">
        <f t="shared" si="131"/>
        <v>0</v>
      </c>
      <c r="P59" s="198">
        <f t="shared" si="132"/>
        <v>0</v>
      </c>
      <c r="Q59" s="198">
        <f t="shared" si="133"/>
        <v>0</v>
      </c>
      <c r="R59" s="198">
        <f t="shared" si="134"/>
        <v>0</v>
      </c>
      <c r="S59" s="198">
        <f t="shared" si="135"/>
        <v>0</v>
      </c>
      <c r="T59" s="198"/>
      <c r="U59" s="198">
        <f t="shared" si="136"/>
        <v>0</v>
      </c>
      <c r="V59" s="198"/>
      <c r="W59" s="198"/>
      <c r="X59" s="198"/>
      <c r="Y59" s="198"/>
      <c r="Z59" s="198"/>
      <c r="AA59" s="198"/>
      <c r="AB59" s="198"/>
      <c r="AC59" s="198"/>
      <c r="AD59" s="198"/>
      <c r="AE59" s="196"/>
      <c r="AF59" s="196"/>
      <c r="AG59" s="198"/>
      <c r="AH59" s="198"/>
      <c r="AI59" s="198"/>
      <c r="AJ59" s="198"/>
      <c r="AK59" s="198"/>
      <c r="AL59" s="198"/>
      <c r="AM59" s="198"/>
      <c r="AN59" s="198"/>
      <c r="AO59" s="198"/>
      <c r="AP59" s="196"/>
      <c r="AQ59" s="196"/>
      <c r="AR59" s="198"/>
      <c r="AS59" s="198"/>
      <c r="AT59" s="198"/>
      <c r="AU59" s="198"/>
      <c r="AV59" s="198"/>
      <c r="AW59" s="198"/>
      <c r="AX59" s="198"/>
      <c r="AY59" s="198"/>
      <c r="AZ59" s="198"/>
      <c r="BA59" s="196"/>
      <c r="BB59" s="196"/>
      <c r="BC59" s="198"/>
      <c r="BD59" s="198"/>
      <c r="BE59" s="198"/>
      <c r="BF59" s="198"/>
      <c r="BG59" s="198"/>
      <c r="BH59" s="198"/>
      <c r="BI59" s="198"/>
      <c r="BJ59" s="198"/>
      <c r="BK59" s="198"/>
      <c r="BL59" s="196"/>
      <c r="BM59" s="196"/>
      <c r="BN59" s="198"/>
      <c r="BO59" s="198"/>
      <c r="BP59" s="198"/>
      <c r="BQ59" s="198"/>
      <c r="BR59" s="198"/>
      <c r="BS59" s="198"/>
      <c r="BT59" s="198"/>
      <c r="BU59" s="198"/>
      <c r="BV59" s="198"/>
      <c r="BW59" s="196"/>
      <c r="BX59" s="196"/>
      <c r="BY59" s="198">
        <f t="shared" si="140"/>
        <v>38</v>
      </c>
      <c r="BZ59" s="198">
        <v>4</v>
      </c>
      <c r="CA59" s="198">
        <v>22</v>
      </c>
      <c r="CB59" s="198">
        <v>12</v>
      </c>
      <c r="CC59" s="198"/>
      <c r="CD59" s="198"/>
      <c r="CE59" s="198"/>
      <c r="CF59" s="198"/>
      <c r="CG59" s="198"/>
      <c r="CH59" s="299"/>
      <c r="CI59" s="196"/>
      <c r="CJ59" s="198">
        <f t="shared" si="141"/>
        <v>0</v>
      </c>
      <c r="CK59" s="198"/>
      <c r="CL59" s="198"/>
      <c r="CM59" s="198"/>
      <c r="CN59" s="198"/>
      <c r="CO59" s="198"/>
      <c r="CP59" s="198"/>
      <c r="CQ59" s="198"/>
      <c r="CR59" s="198"/>
      <c r="CS59" s="196"/>
      <c r="CT59" s="196"/>
      <c r="CU59" s="198"/>
      <c r="CV59" s="198"/>
      <c r="CW59" s="198"/>
      <c r="CX59" s="198"/>
      <c r="CY59" s="198"/>
      <c r="CZ59" s="198"/>
      <c r="DA59" s="198"/>
      <c r="DB59" s="198"/>
      <c r="DC59" s="198"/>
      <c r="DD59" s="196"/>
      <c r="DE59" s="196"/>
    </row>
    <row r="60" spans="1:109" ht="15.6" customHeight="1" thickBot="1">
      <c r="A60" s="106" t="s">
        <v>220</v>
      </c>
      <c r="B60" s="127" t="s">
        <v>221</v>
      </c>
      <c r="C60" s="157"/>
      <c r="D60" s="198"/>
      <c r="E60" s="198"/>
      <c r="F60" s="198"/>
      <c r="G60" s="198"/>
      <c r="H60" s="300"/>
      <c r="I60" s="198"/>
      <c r="J60" s="198"/>
      <c r="K60" s="198">
        <f t="shared" si="143"/>
        <v>42</v>
      </c>
      <c r="L60" s="198">
        <f t="shared" si="128"/>
        <v>4</v>
      </c>
      <c r="M60" s="198">
        <f t="shared" si="129"/>
        <v>20</v>
      </c>
      <c r="N60" s="198">
        <f t="shared" si="130"/>
        <v>12</v>
      </c>
      <c r="O60" s="198">
        <f t="shared" si="131"/>
        <v>0</v>
      </c>
      <c r="P60" s="198">
        <f t="shared" si="132"/>
        <v>0</v>
      </c>
      <c r="Q60" s="198">
        <f t="shared" si="133"/>
        <v>0</v>
      </c>
      <c r="R60" s="198">
        <f t="shared" si="134"/>
        <v>0</v>
      </c>
      <c r="S60" s="198">
        <f t="shared" si="135"/>
        <v>0</v>
      </c>
      <c r="T60" s="198"/>
      <c r="U60" s="198">
        <f t="shared" si="136"/>
        <v>6</v>
      </c>
      <c r="V60" s="198"/>
      <c r="W60" s="198"/>
      <c r="X60" s="198"/>
      <c r="Y60" s="198"/>
      <c r="Z60" s="198"/>
      <c r="AA60" s="198"/>
      <c r="AB60" s="198"/>
      <c r="AC60" s="198"/>
      <c r="AD60" s="198"/>
      <c r="AE60" s="196"/>
      <c r="AF60" s="196"/>
      <c r="AG60" s="198"/>
      <c r="AH60" s="198"/>
      <c r="AI60" s="198"/>
      <c r="AJ60" s="198"/>
      <c r="AK60" s="198"/>
      <c r="AL60" s="198"/>
      <c r="AM60" s="198"/>
      <c r="AN60" s="198"/>
      <c r="AO60" s="198"/>
      <c r="AP60" s="196"/>
      <c r="AQ60" s="196"/>
      <c r="AR60" s="198"/>
      <c r="AS60" s="198"/>
      <c r="AT60" s="198"/>
      <c r="AU60" s="198"/>
      <c r="AV60" s="198"/>
      <c r="AW60" s="198"/>
      <c r="AX60" s="198"/>
      <c r="AY60" s="198"/>
      <c r="AZ60" s="198"/>
      <c r="BA60" s="196"/>
      <c r="BB60" s="196"/>
      <c r="BC60" s="198"/>
      <c r="BD60" s="198"/>
      <c r="BE60" s="198"/>
      <c r="BF60" s="198"/>
      <c r="BG60" s="198"/>
      <c r="BH60" s="198"/>
      <c r="BI60" s="198"/>
      <c r="BJ60" s="198"/>
      <c r="BK60" s="198"/>
      <c r="BL60" s="196"/>
      <c r="BM60" s="196"/>
      <c r="BN60" s="198"/>
      <c r="BO60" s="198"/>
      <c r="BP60" s="198"/>
      <c r="BQ60" s="198"/>
      <c r="BR60" s="198"/>
      <c r="BS60" s="198"/>
      <c r="BT60" s="198"/>
      <c r="BU60" s="198"/>
      <c r="BV60" s="198"/>
      <c r="BW60" s="196"/>
      <c r="BX60" s="196"/>
      <c r="BY60" s="198">
        <f t="shared" si="140"/>
        <v>42</v>
      </c>
      <c r="BZ60" s="198">
        <v>4</v>
      </c>
      <c r="CA60" s="198">
        <v>20</v>
      </c>
      <c r="CB60" s="198">
        <v>12</v>
      </c>
      <c r="CC60" s="198"/>
      <c r="CD60" s="198"/>
      <c r="CE60" s="198"/>
      <c r="CF60" s="198"/>
      <c r="CG60" s="198"/>
      <c r="CH60" s="299"/>
      <c r="CI60" s="196">
        <v>6</v>
      </c>
      <c r="CJ60" s="198">
        <f t="shared" si="141"/>
        <v>0</v>
      </c>
      <c r="CK60" s="198"/>
      <c r="CL60" s="198"/>
      <c r="CM60" s="198"/>
      <c r="CN60" s="198"/>
      <c r="CO60" s="198"/>
      <c r="CP60" s="198"/>
      <c r="CQ60" s="198"/>
      <c r="CR60" s="198"/>
      <c r="CS60" s="196"/>
      <c r="CT60" s="196"/>
      <c r="CU60" s="198"/>
      <c r="CV60" s="198"/>
      <c r="CW60" s="198"/>
      <c r="CX60" s="198"/>
      <c r="CY60" s="198"/>
      <c r="CZ60" s="198"/>
      <c r="DA60" s="198"/>
      <c r="DB60" s="198"/>
      <c r="DC60" s="198"/>
      <c r="DD60" s="196"/>
      <c r="DE60" s="196"/>
    </row>
    <row r="61" spans="1:109" ht="13.15" customHeight="1" thickBot="1">
      <c r="A61" s="106" t="s">
        <v>222</v>
      </c>
      <c r="B61" s="127" t="s">
        <v>223</v>
      </c>
      <c r="C61" s="154"/>
      <c r="D61" s="152"/>
      <c r="E61" s="152"/>
      <c r="F61" s="152"/>
      <c r="G61" s="152"/>
      <c r="H61" s="258"/>
      <c r="I61" s="152"/>
      <c r="J61" s="152"/>
      <c r="K61" s="198">
        <f t="shared" si="143"/>
        <v>38</v>
      </c>
      <c r="L61" s="198">
        <f t="shared" si="128"/>
        <v>2</v>
      </c>
      <c r="M61" s="198">
        <f t="shared" si="129"/>
        <v>26</v>
      </c>
      <c r="N61" s="198">
        <f t="shared" si="130"/>
        <v>10</v>
      </c>
      <c r="O61" s="198">
        <f t="shared" si="131"/>
        <v>0</v>
      </c>
      <c r="P61" s="198">
        <f t="shared" si="132"/>
        <v>0</v>
      </c>
      <c r="Q61" s="198">
        <f t="shared" si="133"/>
        <v>0</v>
      </c>
      <c r="R61" s="198">
        <f t="shared" si="134"/>
        <v>0</v>
      </c>
      <c r="S61" s="198">
        <f t="shared" si="135"/>
        <v>0</v>
      </c>
      <c r="T61" s="152"/>
      <c r="U61" s="198">
        <f t="shared" si="136"/>
        <v>0</v>
      </c>
      <c r="V61" s="152"/>
      <c r="W61" s="152"/>
      <c r="X61" s="152"/>
      <c r="Y61" s="152"/>
      <c r="Z61" s="152"/>
      <c r="AA61" s="152"/>
      <c r="AB61" s="152"/>
      <c r="AC61" s="152"/>
      <c r="AD61" s="152"/>
      <c r="AE61" s="172"/>
      <c r="AF61" s="172"/>
      <c r="AG61" s="152"/>
      <c r="AH61" s="152"/>
      <c r="AI61" s="152"/>
      <c r="AJ61" s="152"/>
      <c r="AK61" s="152"/>
      <c r="AL61" s="152"/>
      <c r="AM61" s="152"/>
      <c r="AN61" s="152"/>
      <c r="AO61" s="152"/>
      <c r="AP61" s="172"/>
      <c r="AQ61" s="172"/>
      <c r="AR61" s="189">
        <f t="shared" si="137"/>
        <v>0</v>
      </c>
      <c r="AS61" s="152"/>
      <c r="AT61" s="152"/>
      <c r="AU61" s="152"/>
      <c r="AV61" s="152"/>
      <c r="AW61" s="152"/>
      <c r="AX61" s="152"/>
      <c r="AY61" s="152"/>
      <c r="AZ61" s="152"/>
      <c r="BA61" s="172"/>
      <c r="BB61" s="172"/>
      <c r="BC61" s="189">
        <f t="shared" si="138"/>
        <v>0</v>
      </c>
      <c r="BD61" s="152"/>
      <c r="BE61" s="152"/>
      <c r="BF61" s="152"/>
      <c r="BG61" s="152"/>
      <c r="BH61" s="152"/>
      <c r="BI61" s="152"/>
      <c r="BJ61" s="152"/>
      <c r="BK61" s="152"/>
      <c r="BL61" s="172"/>
      <c r="BM61" s="172"/>
      <c r="BN61" s="189">
        <f t="shared" si="139"/>
        <v>0</v>
      </c>
      <c r="BO61" s="152"/>
      <c r="BP61" s="152"/>
      <c r="BQ61" s="152"/>
      <c r="BR61" s="152"/>
      <c r="BS61" s="152"/>
      <c r="BT61" s="152"/>
      <c r="BU61" s="152"/>
      <c r="BV61" s="152"/>
      <c r="BW61" s="172"/>
      <c r="BX61" s="172"/>
      <c r="BY61" s="189">
        <f t="shared" si="140"/>
        <v>38</v>
      </c>
      <c r="BZ61" s="152">
        <v>2</v>
      </c>
      <c r="CA61" s="152">
        <v>26</v>
      </c>
      <c r="CB61" s="152">
        <v>10</v>
      </c>
      <c r="CC61" s="152"/>
      <c r="CD61" s="152"/>
      <c r="CE61" s="152"/>
      <c r="CF61" s="152"/>
      <c r="CG61" s="152"/>
      <c r="CH61" s="270"/>
      <c r="CI61" s="172"/>
      <c r="CJ61" s="189">
        <f t="shared" si="141"/>
        <v>0</v>
      </c>
      <c r="CK61" s="152"/>
      <c r="CL61" s="152"/>
      <c r="CM61" s="152"/>
      <c r="CN61" s="152"/>
      <c r="CO61" s="152"/>
      <c r="CP61" s="152"/>
      <c r="CQ61" s="152"/>
      <c r="CR61" s="152"/>
      <c r="CS61" s="172"/>
      <c r="CT61" s="172"/>
      <c r="CU61" s="189">
        <f t="shared" si="142"/>
        <v>0</v>
      </c>
      <c r="CV61" s="152"/>
      <c r="CW61" s="152"/>
      <c r="CX61" s="152"/>
      <c r="CY61" s="152"/>
      <c r="CZ61" s="152"/>
      <c r="DA61" s="152"/>
      <c r="DB61" s="152"/>
      <c r="DC61" s="152"/>
      <c r="DD61" s="172"/>
      <c r="DE61" s="172"/>
    </row>
    <row r="62" spans="1:109" ht="13.5" thickBot="1">
      <c r="A62" s="115" t="s">
        <v>137</v>
      </c>
      <c r="B62" s="115" t="s">
        <v>108</v>
      </c>
      <c r="C62" s="154"/>
      <c r="D62" s="152"/>
      <c r="E62" s="152"/>
      <c r="F62" s="152"/>
      <c r="G62" s="152"/>
      <c r="H62" s="152" t="s">
        <v>185</v>
      </c>
      <c r="I62" s="152"/>
      <c r="J62" s="152"/>
      <c r="K62" s="198">
        <f t="shared" si="143"/>
        <v>72</v>
      </c>
      <c r="L62" s="190">
        <f t="shared" ref="L62:L63" si="144">W62+AH62+AS62+BD62+BO62+BZ62+CK62+CV62</f>
        <v>0</v>
      </c>
      <c r="M62" s="198">
        <f t="shared" si="129"/>
        <v>0</v>
      </c>
      <c r="N62" s="198">
        <f t="shared" si="130"/>
        <v>72</v>
      </c>
      <c r="O62" s="198">
        <f t="shared" si="131"/>
        <v>0</v>
      </c>
      <c r="P62" s="198">
        <f t="shared" si="132"/>
        <v>0</v>
      </c>
      <c r="Q62" s="198">
        <f t="shared" si="133"/>
        <v>0</v>
      </c>
      <c r="R62" s="198">
        <f t="shared" si="134"/>
        <v>0</v>
      </c>
      <c r="S62" s="198">
        <f t="shared" si="135"/>
        <v>0</v>
      </c>
      <c r="T62" s="190"/>
      <c r="U62" s="198">
        <f t="shared" si="136"/>
        <v>0</v>
      </c>
      <c r="V62" s="152"/>
      <c r="W62" s="152"/>
      <c r="X62" s="152"/>
      <c r="Y62" s="152"/>
      <c r="Z62" s="152"/>
      <c r="AA62" s="152"/>
      <c r="AB62" s="152"/>
      <c r="AC62" s="152"/>
      <c r="AD62" s="152"/>
      <c r="AE62" s="172"/>
      <c r="AF62" s="172"/>
      <c r="AG62" s="152"/>
      <c r="AH62" s="152"/>
      <c r="AI62" s="152"/>
      <c r="AJ62" s="152"/>
      <c r="AK62" s="152"/>
      <c r="AL62" s="152"/>
      <c r="AM62" s="152"/>
      <c r="AN62" s="152"/>
      <c r="AO62" s="152"/>
      <c r="AP62" s="172"/>
      <c r="AQ62" s="172"/>
      <c r="AR62" s="189">
        <f t="shared" si="137"/>
        <v>0</v>
      </c>
      <c r="AS62" s="152"/>
      <c r="AT62" s="152"/>
      <c r="AU62" s="152"/>
      <c r="AV62" s="152"/>
      <c r="AW62" s="152"/>
      <c r="AX62" s="152"/>
      <c r="AY62" s="152"/>
      <c r="AZ62" s="152"/>
      <c r="BA62" s="172"/>
      <c r="BB62" s="172"/>
      <c r="BC62" s="189">
        <f t="shared" si="138"/>
        <v>0</v>
      </c>
      <c r="BD62" s="152"/>
      <c r="BE62" s="152"/>
      <c r="BF62" s="152"/>
      <c r="BG62" s="152"/>
      <c r="BH62" s="152"/>
      <c r="BI62" s="152"/>
      <c r="BJ62" s="152"/>
      <c r="BK62" s="152"/>
      <c r="BL62" s="173"/>
      <c r="BM62" s="172"/>
      <c r="BN62" s="189">
        <f t="shared" si="139"/>
        <v>0</v>
      </c>
      <c r="BO62" s="152"/>
      <c r="BP62" s="152"/>
      <c r="BQ62" s="152"/>
      <c r="BR62" s="152"/>
      <c r="BS62" s="152"/>
      <c r="BT62" s="152"/>
      <c r="BU62" s="152"/>
      <c r="BV62" s="152"/>
      <c r="BW62" s="172"/>
      <c r="BX62" s="172"/>
      <c r="BY62" s="189">
        <f t="shared" si="140"/>
        <v>72</v>
      </c>
      <c r="BZ62" s="152"/>
      <c r="CA62" s="152"/>
      <c r="CB62" s="152">
        <v>72</v>
      </c>
      <c r="CC62" s="152"/>
      <c r="CD62" s="152"/>
      <c r="CE62" s="152"/>
      <c r="CF62" s="152"/>
      <c r="CG62" s="152"/>
      <c r="CH62" s="172" t="s">
        <v>185</v>
      </c>
      <c r="CI62" s="172"/>
      <c r="CJ62" s="189">
        <f t="shared" si="141"/>
        <v>0</v>
      </c>
      <c r="CK62" s="152"/>
      <c r="CL62" s="152"/>
      <c r="CM62" s="152"/>
      <c r="CN62" s="152"/>
      <c r="CO62" s="152"/>
      <c r="CP62" s="152"/>
      <c r="CQ62" s="152"/>
      <c r="CR62" s="152"/>
      <c r="CS62" s="172"/>
      <c r="CT62" s="172"/>
      <c r="CU62" s="189">
        <f t="shared" si="142"/>
        <v>0</v>
      </c>
      <c r="CV62" s="152"/>
      <c r="CW62" s="152"/>
      <c r="CX62" s="152"/>
      <c r="CY62" s="152"/>
      <c r="CZ62" s="152"/>
      <c r="DA62" s="152"/>
      <c r="DB62" s="152"/>
      <c r="DC62" s="152"/>
      <c r="DD62" s="172"/>
      <c r="DE62" s="172"/>
    </row>
    <row r="63" spans="1:109" ht="23.25" thickBot="1">
      <c r="A63" s="113" t="s">
        <v>154</v>
      </c>
      <c r="B63" s="113" t="s">
        <v>109</v>
      </c>
      <c r="C63" s="154"/>
      <c r="D63" s="152"/>
      <c r="E63" s="152"/>
      <c r="F63" s="166"/>
      <c r="G63" s="152"/>
      <c r="H63" s="152" t="s">
        <v>184</v>
      </c>
      <c r="I63" s="152"/>
      <c r="J63" s="152"/>
      <c r="K63" s="198">
        <f t="shared" si="143"/>
        <v>72</v>
      </c>
      <c r="L63" s="190">
        <f t="shared" si="144"/>
        <v>0</v>
      </c>
      <c r="M63" s="190">
        <f t="shared" ref="M63" si="145">X63+AI63+AT63+BE63+BP63+CA63+CL63+CW63</f>
        <v>0</v>
      </c>
      <c r="N63" s="190">
        <f t="shared" ref="N63" si="146">Y63+AJ63+AU63+BF63+BQ63+CB63+CM63+CX63</f>
        <v>72</v>
      </c>
      <c r="O63" s="190">
        <f t="shared" ref="O63" si="147">Z63+AK63+AV63+BG63+BR63+CC63+CN63+CY63</f>
        <v>0</v>
      </c>
      <c r="P63" s="190">
        <f t="shared" ref="P63" si="148">AA63+AL63+AW63+BH63+BS63+CD63+CO63+CZ63</f>
        <v>0</v>
      </c>
      <c r="Q63" s="190">
        <f t="shared" ref="Q63" si="149">AB63+AM63+AX63+BI63+BT63+CE63+CP63+DA63</f>
        <v>0</v>
      </c>
      <c r="R63" s="190">
        <f t="shared" ref="R63" si="150">AC63+AN63+AY63+BJ63+BU63+CF63+CQ63+DB63</f>
        <v>0</v>
      </c>
      <c r="S63" s="190">
        <f t="shared" ref="S63" si="151">AD63+AO63+AZ63+BK63+BV63+CG63+CR63+DC63</f>
        <v>0</v>
      </c>
      <c r="T63" s="190"/>
      <c r="U63" s="198">
        <f t="shared" si="136"/>
        <v>0</v>
      </c>
      <c r="V63" s="152"/>
      <c r="W63" s="152"/>
      <c r="X63" s="152"/>
      <c r="Y63" s="152"/>
      <c r="Z63" s="152"/>
      <c r="AA63" s="152"/>
      <c r="AB63" s="152"/>
      <c r="AC63" s="152"/>
      <c r="AD63" s="152"/>
      <c r="AE63" s="172"/>
      <c r="AF63" s="172"/>
      <c r="AG63" s="152"/>
      <c r="AH63" s="152"/>
      <c r="AI63" s="152"/>
      <c r="AJ63" s="152"/>
      <c r="AK63" s="152"/>
      <c r="AL63" s="152"/>
      <c r="AM63" s="152"/>
      <c r="AN63" s="152"/>
      <c r="AO63" s="152"/>
      <c r="AP63" s="172"/>
      <c r="AQ63" s="172"/>
      <c r="AR63" s="189">
        <f t="shared" si="137"/>
        <v>0</v>
      </c>
      <c r="AS63" s="152"/>
      <c r="AT63" s="152"/>
      <c r="AU63" s="152"/>
      <c r="AV63" s="152"/>
      <c r="AW63" s="152"/>
      <c r="AX63" s="152"/>
      <c r="AY63" s="152"/>
      <c r="AZ63" s="152"/>
      <c r="BA63" s="172"/>
      <c r="BB63" s="172"/>
      <c r="BC63" s="189">
        <f t="shared" si="138"/>
        <v>0</v>
      </c>
      <c r="BD63" s="152"/>
      <c r="BE63" s="152"/>
      <c r="BF63" s="152"/>
      <c r="BG63" s="152"/>
      <c r="BH63" s="152"/>
      <c r="BI63" s="152"/>
      <c r="BJ63" s="152"/>
      <c r="BK63" s="152"/>
      <c r="BL63" s="172"/>
      <c r="BM63" s="172"/>
      <c r="BN63" s="189">
        <f t="shared" si="139"/>
        <v>0</v>
      </c>
      <c r="BO63" s="152"/>
      <c r="BP63" s="152"/>
      <c r="BQ63" s="152"/>
      <c r="BR63" s="152"/>
      <c r="BS63" s="152"/>
      <c r="BT63" s="152"/>
      <c r="BU63" s="152"/>
      <c r="BV63" s="152"/>
      <c r="BW63" s="172"/>
      <c r="BX63" s="172"/>
      <c r="BY63" s="189">
        <f t="shared" si="140"/>
        <v>72</v>
      </c>
      <c r="BZ63" s="152"/>
      <c r="CA63" s="152"/>
      <c r="CB63" s="152">
        <v>72</v>
      </c>
      <c r="CC63" s="152"/>
      <c r="CD63" s="152"/>
      <c r="CE63" s="152"/>
      <c r="CF63" s="152"/>
      <c r="CG63" s="152"/>
      <c r="CH63" s="172" t="s">
        <v>184</v>
      </c>
      <c r="CI63" s="172"/>
      <c r="CJ63" s="189">
        <f t="shared" si="141"/>
        <v>0</v>
      </c>
      <c r="CK63" s="152"/>
      <c r="CL63" s="152"/>
      <c r="CM63" s="152"/>
      <c r="CN63" s="152"/>
      <c r="CO63" s="152"/>
      <c r="CP63" s="152"/>
      <c r="CQ63" s="152"/>
      <c r="CR63" s="152"/>
      <c r="CS63" s="172"/>
      <c r="CT63" s="172"/>
      <c r="CU63" s="189">
        <f t="shared" si="142"/>
        <v>0</v>
      </c>
      <c r="CV63" s="152"/>
      <c r="CW63" s="152"/>
      <c r="CX63" s="152"/>
      <c r="CY63" s="152"/>
      <c r="CZ63" s="152"/>
      <c r="DA63" s="152"/>
      <c r="DB63" s="152"/>
      <c r="DC63" s="152"/>
      <c r="DD63" s="172"/>
      <c r="DE63" s="172"/>
    </row>
    <row r="64" spans="1:109" ht="16.149999999999999" customHeight="1">
      <c r="A64" s="133" t="s">
        <v>138</v>
      </c>
      <c r="B64" s="133" t="s">
        <v>139</v>
      </c>
      <c r="C64" s="155"/>
      <c r="D64" s="153"/>
      <c r="E64" s="153"/>
      <c r="F64" s="153"/>
      <c r="G64" s="153"/>
      <c r="H64" s="153" t="s">
        <v>187</v>
      </c>
      <c r="I64" s="153"/>
      <c r="J64" s="153"/>
      <c r="K64" s="198">
        <f t="shared" si="143"/>
        <v>12</v>
      </c>
      <c r="L64" s="153"/>
      <c r="M64" s="153"/>
      <c r="N64" s="153">
        <v>12</v>
      </c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73"/>
      <c r="AF64" s="173"/>
      <c r="AG64" s="153"/>
      <c r="AH64" s="153"/>
      <c r="AI64" s="153"/>
      <c r="AJ64" s="153"/>
      <c r="AK64" s="153"/>
      <c r="AL64" s="153"/>
      <c r="AM64" s="153"/>
      <c r="AN64" s="153"/>
      <c r="AO64" s="153"/>
      <c r="AP64" s="173"/>
      <c r="AQ64" s="173"/>
      <c r="AR64" s="189">
        <f>SUM(AS64:AZ64)</f>
        <v>0</v>
      </c>
      <c r="AS64" s="153"/>
      <c r="AT64" s="153"/>
      <c r="AU64" s="153"/>
      <c r="AV64" s="153"/>
      <c r="AW64" s="153"/>
      <c r="AX64" s="153"/>
      <c r="AY64" s="153"/>
      <c r="AZ64" s="153"/>
      <c r="BA64" s="173"/>
      <c r="BB64" s="173"/>
      <c r="BC64" s="151">
        <f t="shared" ref="BC64" si="152">SUM(BD64:BK64)</f>
        <v>0</v>
      </c>
      <c r="BD64" s="153"/>
      <c r="BE64" s="153"/>
      <c r="BF64" s="153"/>
      <c r="BG64" s="153"/>
      <c r="BH64" s="153"/>
      <c r="BI64" s="153"/>
      <c r="BJ64" s="153"/>
      <c r="BK64" s="153"/>
      <c r="BL64" s="173"/>
      <c r="BM64" s="173"/>
      <c r="BN64" s="151">
        <f t="shared" ref="BN64" si="153">SUM(BO64:BV64)</f>
        <v>0</v>
      </c>
      <c r="BO64" s="153"/>
      <c r="BP64" s="153"/>
      <c r="BQ64" s="153"/>
      <c r="BR64" s="153"/>
      <c r="BS64" s="153"/>
      <c r="BT64" s="153"/>
      <c r="BU64" s="153"/>
      <c r="BV64" s="153"/>
      <c r="BW64" s="173"/>
      <c r="BX64" s="173"/>
      <c r="BY64" s="198">
        <f t="shared" si="140"/>
        <v>12</v>
      </c>
      <c r="BZ64" s="153"/>
      <c r="CA64" s="153"/>
      <c r="CB64" s="153"/>
      <c r="CC64" s="153"/>
      <c r="CD64" s="153"/>
      <c r="CE64" s="153"/>
      <c r="CF64" s="153"/>
      <c r="CG64" s="153"/>
      <c r="CH64" s="173" t="s">
        <v>187</v>
      </c>
      <c r="CI64" s="173">
        <v>12</v>
      </c>
      <c r="CJ64" s="198">
        <f t="shared" si="141"/>
        <v>0</v>
      </c>
      <c r="CK64" s="153"/>
      <c r="CL64" s="153"/>
      <c r="CM64" s="153"/>
      <c r="CN64" s="153"/>
      <c r="CO64" s="153"/>
      <c r="CP64" s="153"/>
      <c r="CQ64" s="153"/>
      <c r="CR64" s="153"/>
      <c r="CS64" s="173"/>
      <c r="CT64" s="173"/>
      <c r="CU64" s="151">
        <f t="shared" ref="CU64" si="154">SUM(CV64:DC64)</f>
        <v>0</v>
      </c>
      <c r="CV64" s="153"/>
      <c r="CW64" s="153"/>
      <c r="CX64" s="153"/>
      <c r="CY64" s="153"/>
      <c r="CZ64" s="153"/>
      <c r="DA64" s="153"/>
      <c r="DB64" s="153"/>
      <c r="DC64" s="153"/>
      <c r="DD64" s="173"/>
      <c r="DE64" s="173"/>
    </row>
    <row r="65" spans="1:109" ht="12" customHeight="1" thickBot="1">
      <c r="A65" s="133"/>
      <c r="B65" s="133"/>
      <c r="C65" s="165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74"/>
      <c r="AF65" s="174"/>
      <c r="AG65" s="163"/>
      <c r="AH65" s="163"/>
      <c r="AI65" s="163"/>
      <c r="AJ65" s="163"/>
      <c r="AK65" s="163"/>
      <c r="AL65" s="163"/>
      <c r="AM65" s="163"/>
      <c r="AN65" s="163"/>
      <c r="AO65" s="163"/>
      <c r="AP65" s="174"/>
      <c r="AQ65" s="174"/>
      <c r="AR65" s="163"/>
      <c r="AS65" s="163"/>
      <c r="AT65" s="163"/>
      <c r="AU65" s="163"/>
      <c r="AV65" s="163"/>
      <c r="AW65" s="163"/>
      <c r="AX65" s="163"/>
      <c r="AY65" s="163"/>
      <c r="AZ65" s="163"/>
      <c r="BA65" s="174"/>
      <c r="BB65" s="174"/>
      <c r="BC65" s="163"/>
      <c r="BD65" s="163"/>
      <c r="BE65" s="163"/>
      <c r="BF65" s="163"/>
      <c r="BG65" s="163"/>
      <c r="BH65" s="163"/>
      <c r="BI65" s="163"/>
      <c r="BJ65" s="163"/>
      <c r="BK65" s="163"/>
      <c r="BL65" s="174"/>
      <c r="BM65" s="174"/>
      <c r="BN65" s="163"/>
      <c r="BO65" s="163"/>
      <c r="BP65" s="163"/>
      <c r="BQ65" s="163"/>
      <c r="BR65" s="163"/>
      <c r="BS65" s="163"/>
      <c r="BT65" s="163"/>
      <c r="BU65" s="163"/>
      <c r="BV65" s="163"/>
      <c r="BW65" s="174"/>
      <c r="BX65" s="174"/>
      <c r="BY65" s="163"/>
      <c r="BZ65" s="163"/>
      <c r="CA65" s="163"/>
      <c r="CB65" s="163"/>
      <c r="CC65" s="163"/>
      <c r="CD65" s="163"/>
      <c r="CE65" s="163"/>
      <c r="CF65" s="163"/>
      <c r="CG65" s="163"/>
      <c r="CH65" s="174"/>
      <c r="CI65" s="174"/>
      <c r="CJ65" s="163"/>
      <c r="CK65" s="163"/>
      <c r="CL65" s="163"/>
      <c r="CM65" s="163"/>
      <c r="CN65" s="163"/>
      <c r="CO65" s="163"/>
      <c r="CP65" s="163"/>
      <c r="CQ65" s="163"/>
      <c r="CR65" s="163"/>
      <c r="CS65" s="174"/>
      <c r="CT65" s="174"/>
      <c r="CU65" s="163"/>
      <c r="CV65" s="163"/>
      <c r="CW65" s="163"/>
      <c r="CX65" s="163"/>
      <c r="CY65" s="163"/>
      <c r="CZ65" s="163"/>
      <c r="DA65" s="163"/>
      <c r="DB65" s="163"/>
      <c r="DC65" s="163"/>
      <c r="DD65" s="174"/>
      <c r="DE65" s="174"/>
    </row>
    <row r="66" spans="1:109" ht="15" customHeight="1" thickBot="1">
      <c r="A66" s="134" t="s">
        <v>42</v>
      </c>
      <c r="B66" s="139" t="s">
        <v>233</v>
      </c>
      <c r="C66" s="156"/>
      <c r="D66" s="150"/>
      <c r="E66" s="150"/>
      <c r="F66" s="150"/>
      <c r="G66" s="150"/>
      <c r="H66" s="150"/>
      <c r="I66" s="150"/>
      <c r="J66" s="150"/>
      <c r="K66" s="150">
        <f t="shared" ref="K66:AP66" si="155">SUM(K67:K72)</f>
        <v>350</v>
      </c>
      <c r="L66" s="150">
        <f t="shared" si="155"/>
        <v>16</v>
      </c>
      <c r="M66" s="150">
        <f t="shared" si="155"/>
        <v>56</v>
      </c>
      <c r="N66" s="150">
        <f t="shared" si="155"/>
        <v>242</v>
      </c>
      <c r="O66" s="150">
        <f t="shared" si="155"/>
        <v>0</v>
      </c>
      <c r="P66" s="150">
        <f t="shared" si="155"/>
        <v>0</v>
      </c>
      <c r="Q66" s="150">
        <f t="shared" si="155"/>
        <v>0</v>
      </c>
      <c r="R66" s="150">
        <f t="shared" si="155"/>
        <v>0</v>
      </c>
      <c r="S66" s="150">
        <f t="shared" si="155"/>
        <v>30</v>
      </c>
      <c r="T66" s="150">
        <f t="shared" si="155"/>
        <v>0</v>
      </c>
      <c r="U66" s="150">
        <f t="shared" si="155"/>
        <v>6</v>
      </c>
      <c r="V66" s="150">
        <f t="shared" si="155"/>
        <v>0</v>
      </c>
      <c r="W66" s="150">
        <f t="shared" si="155"/>
        <v>0</v>
      </c>
      <c r="X66" s="150">
        <f t="shared" si="155"/>
        <v>0</v>
      </c>
      <c r="Y66" s="150">
        <f t="shared" si="155"/>
        <v>0</v>
      </c>
      <c r="Z66" s="150">
        <f t="shared" si="155"/>
        <v>0</v>
      </c>
      <c r="AA66" s="150">
        <f t="shared" si="155"/>
        <v>0</v>
      </c>
      <c r="AB66" s="150">
        <f t="shared" si="155"/>
        <v>0</v>
      </c>
      <c r="AC66" s="150">
        <f t="shared" si="155"/>
        <v>0</v>
      </c>
      <c r="AD66" s="150">
        <f t="shared" si="155"/>
        <v>0</v>
      </c>
      <c r="AE66" s="170">
        <f t="shared" si="155"/>
        <v>0</v>
      </c>
      <c r="AF66" s="170">
        <f t="shared" si="155"/>
        <v>0</v>
      </c>
      <c r="AG66" s="150">
        <f t="shared" si="155"/>
        <v>0</v>
      </c>
      <c r="AH66" s="150">
        <f t="shared" si="155"/>
        <v>0</v>
      </c>
      <c r="AI66" s="150">
        <f t="shared" si="155"/>
        <v>0</v>
      </c>
      <c r="AJ66" s="150">
        <f t="shared" si="155"/>
        <v>0</v>
      </c>
      <c r="AK66" s="150">
        <f t="shared" si="155"/>
        <v>0</v>
      </c>
      <c r="AL66" s="150">
        <f t="shared" si="155"/>
        <v>0</v>
      </c>
      <c r="AM66" s="150">
        <f t="shared" si="155"/>
        <v>0</v>
      </c>
      <c r="AN66" s="150">
        <f t="shared" si="155"/>
        <v>0</v>
      </c>
      <c r="AO66" s="150">
        <f t="shared" si="155"/>
        <v>0</v>
      </c>
      <c r="AP66" s="170">
        <f t="shared" si="155"/>
        <v>0</v>
      </c>
      <c r="AQ66" s="170">
        <f t="shared" ref="AQ66:BV66" si="156">SUM(AQ67:AQ72)</f>
        <v>0</v>
      </c>
      <c r="AR66" s="150">
        <f t="shared" si="156"/>
        <v>0</v>
      </c>
      <c r="AS66" s="150">
        <f t="shared" si="156"/>
        <v>0</v>
      </c>
      <c r="AT66" s="150">
        <f t="shared" si="156"/>
        <v>0</v>
      </c>
      <c r="AU66" s="150">
        <f t="shared" si="156"/>
        <v>0</v>
      </c>
      <c r="AV66" s="150">
        <f t="shared" si="156"/>
        <v>0</v>
      </c>
      <c r="AW66" s="150">
        <f t="shared" si="156"/>
        <v>0</v>
      </c>
      <c r="AX66" s="150">
        <f t="shared" si="156"/>
        <v>0</v>
      </c>
      <c r="AY66" s="150">
        <f t="shared" si="156"/>
        <v>0</v>
      </c>
      <c r="AZ66" s="150">
        <f t="shared" si="156"/>
        <v>0</v>
      </c>
      <c r="BA66" s="170">
        <f t="shared" si="156"/>
        <v>0</v>
      </c>
      <c r="BB66" s="170">
        <f t="shared" si="156"/>
        <v>0</v>
      </c>
      <c r="BC66" s="150">
        <f t="shared" si="156"/>
        <v>170</v>
      </c>
      <c r="BD66" s="150">
        <f t="shared" si="156"/>
        <v>16</v>
      </c>
      <c r="BE66" s="150">
        <f t="shared" si="156"/>
        <v>42</v>
      </c>
      <c r="BF66" s="150">
        <f t="shared" si="156"/>
        <v>76</v>
      </c>
      <c r="BG66" s="150">
        <f t="shared" si="156"/>
        <v>0</v>
      </c>
      <c r="BH66" s="150">
        <f t="shared" si="156"/>
        <v>0</v>
      </c>
      <c r="BI66" s="150">
        <f t="shared" si="156"/>
        <v>0</v>
      </c>
      <c r="BJ66" s="150">
        <f t="shared" si="156"/>
        <v>0</v>
      </c>
      <c r="BK66" s="150">
        <f t="shared" si="156"/>
        <v>30</v>
      </c>
      <c r="BL66" s="170">
        <f t="shared" si="156"/>
        <v>0</v>
      </c>
      <c r="BM66" s="170">
        <f t="shared" si="156"/>
        <v>6</v>
      </c>
      <c r="BN66" s="150">
        <f t="shared" si="156"/>
        <v>180</v>
      </c>
      <c r="BO66" s="150">
        <f t="shared" si="156"/>
        <v>0</v>
      </c>
      <c r="BP66" s="150">
        <f t="shared" si="156"/>
        <v>14</v>
      </c>
      <c r="BQ66" s="150">
        <f t="shared" si="156"/>
        <v>154</v>
      </c>
      <c r="BR66" s="150">
        <f t="shared" si="156"/>
        <v>0</v>
      </c>
      <c r="BS66" s="150">
        <f t="shared" si="156"/>
        <v>0</v>
      </c>
      <c r="BT66" s="150">
        <f t="shared" si="156"/>
        <v>0</v>
      </c>
      <c r="BU66" s="150">
        <f t="shared" si="156"/>
        <v>0</v>
      </c>
      <c r="BV66" s="150">
        <f t="shared" si="156"/>
        <v>0</v>
      </c>
      <c r="BW66" s="170">
        <f t="shared" ref="BW66:DB66" si="157">SUM(BW67:BW72)</f>
        <v>0</v>
      </c>
      <c r="BX66" s="170">
        <f t="shared" si="157"/>
        <v>12</v>
      </c>
      <c r="BY66" s="150">
        <f t="shared" si="157"/>
        <v>0</v>
      </c>
      <c r="BZ66" s="150">
        <f t="shared" si="157"/>
        <v>0</v>
      </c>
      <c r="CA66" s="150">
        <f t="shared" si="157"/>
        <v>0</v>
      </c>
      <c r="CB66" s="150">
        <f t="shared" si="157"/>
        <v>0</v>
      </c>
      <c r="CC66" s="150">
        <f t="shared" si="157"/>
        <v>0</v>
      </c>
      <c r="CD66" s="150">
        <f t="shared" si="157"/>
        <v>0</v>
      </c>
      <c r="CE66" s="150">
        <f t="shared" si="157"/>
        <v>0</v>
      </c>
      <c r="CF66" s="150">
        <f t="shared" si="157"/>
        <v>0</v>
      </c>
      <c r="CG66" s="150">
        <f t="shared" si="157"/>
        <v>0</v>
      </c>
      <c r="CH66" s="170">
        <f t="shared" si="157"/>
        <v>0</v>
      </c>
      <c r="CI66" s="170">
        <f t="shared" si="157"/>
        <v>0</v>
      </c>
      <c r="CJ66" s="150">
        <f t="shared" si="157"/>
        <v>0</v>
      </c>
      <c r="CK66" s="150">
        <f t="shared" si="157"/>
        <v>0</v>
      </c>
      <c r="CL66" s="150">
        <f t="shared" si="157"/>
        <v>0</v>
      </c>
      <c r="CM66" s="150">
        <f t="shared" si="157"/>
        <v>0</v>
      </c>
      <c r="CN66" s="150">
        <f t="shared" si="157"/>
        <v>0</v>
      </c>
      <c r="CO66" s="150">
        <f t="shared" si="157"/>
        <v>0</v>
      </c>
      <c r="CP66" s="150">
        <f t="shared" si="157"/>
        <v>0</v>
      </c>
      <c r="CQ66" s="150">
        <f t="shared" si="157"/>
        <v>0</v>
      </c>
      <c r="CR66" s="150">
        <f t="shared" si="157"/>
        <v>0</v>
      </c>
      <c r="CS66" s="170">
        <f t="shared" si="157"/>
        <v>0</v>
      </c>
      <c r="CT66" s="170">
        <f t="shared" si="157"/>
        <v>0</v>
      </c>
      <c r="CU66" s="150">
        <f t="shared" si="157"/>
        <v>0</v>
      </c>
      <c r="CV66" s="150">
        <f t="shared" si="157"/>
        <v>0</v>
      </c>
      <c r="CW66" s="150">
        <f t="shared" si="157"/>
        <v>0</v>
      </c>
      <c r="CX66" s="150">
        <f t="shared" si="157"/>
        <v>0</v>
      </c>
      <c r="CY66" s="150">
        <f t="shared" si="157"/>
        <v>0</v>
      </c>
      <c r="CZ66" s="150">
        <f t="shared" si="157"/>
        <v>0</v>
      </c>
      <c r="DA66" s="150">
        <f t="shared" si="157"/>
        <v>0</v>
      </c>
      <c r="DB66" s="150">
        <f t="shared" si="157"/>
        <v>0</v>
      </c>
      <c r="DC66" s="150">
        <f t="shared" ref="DC66:DE66" si="158">SUM(DC67:DC72)</f>
        <v>0</v>
      </c>
      <c r="DD66" s="170">
        <f t="shared" si="158"/>
        <v>0</v>
      </c>
      <c r="DE66" s="170">
        <f t="shared" si="158"/>
        <v>0</v>
      </c>
    </row>
    <row r="67" spans="1:109" ht="23.25" thickBot="1">
      <c r="A67" s="88" t="s">
        <v>225</v>
      </c>
      <c r="B67" s="127" t="s">
        <v>226</v>
      </c>
      <c r="C67" s="157"/>
      <c r="D67" s="151"/>
      <c r="E67" s="151"/>
      <c r="F67" s="257" t="s">
        <v>187</v>
      </c>
      <c r="G67" s="151"/>
      <c r="H67" s="151"/>
      <c r="I67" s="151"/>
      <c r="J67" s="151"/>
      <c r="K67" s="160">
        <f>V67+AG67+AR67+BC67+BN67+BY67+CJ67+CU67</f>
        <v>74</v>
      </c>
      <c r="L67" s="190">
        <f t="shared" ref="L67:L71" si="159">W67+AH67+AS67+BD67+BO67+BZ67+CK67+CV67</f>
        <v>6</v>
      </c>
      <c r="M67" s="190">
        <f t="shared" ref="M67:M71" si="160">X67+AI67+AT67+BE67+BP67+CA67+CL67+CW67</f>
        <v>20</v>
      </c>
      <c r="N67" s="190">
        <f t="shared" ref="N67:N71" si="161">Y67+AJ67+AU67+BF67+BQ67+CB67+CM67+CX67</f>
        <v>18</v>
      </c>
      <c r="O67" s="190">
        <f t="shared" ref="O67:O71" si="162">Z67+AK67+AV67+BG67+BR67+CC67+CN67+CY67</f>
        <v>0</v>
      </c>
      <c r="P67" s="190">
        <f t="shared" ref="P67:P71" si="163">AA67+AL67+AW67+BH67+BS67+CD67+CO67+CZ67</f>
        <v>0</v>
      </c>
      <c r="Q67" s="190">
        <f t="shared" ref="Q67:Q71" si="164">AB67+AM67+AX67+BI67+BT67+CE67+CP67+DA67</f>
        <v>0</v>
      </c>
      <c r="R67" s="190">
        <f t="shared" ref="R67:R71" si="165">AC67+AN67+AY67+BJ67+BU67+CF67+CQ67+DB67</f>
        <v>0</v>
      </c>
      <c r="S67" s="190">
        <f t="shared" ref="S67:S71" si="166">AD67+AO67+AZ67+BK67+BV67+CG67+CR67+DC67</f>
        <v>30</v>
      </c>
      <c r="T67" s="190"/>
      <c r="U67" s="190">
        <f t="shared" ref="U67:U71" si="167">AF67+AQ67+BB67+BM67+BX67+CI67+CT67+DE67</f>
        <v>0</v>
      </c>
      <c r="V67" s="151"/>
      <c r="W67" s="151"/>
      <c r="X67" s="151"/>
      <c r="Y67" s="151"/>
      <c r="Z67" s="151"/>
      <c r="AA67" s="151"/>
      <c r="AB67" s="151"/>
      <c r="AC67" s="151"/>
      <c r="AD67" s="151"/>
      <c r="AE67" s="171"/>
      <c r="AF67" s="171"/>
      <c r="AG67" s="151"/>
      <c r="AH67" s="151"/>
      <c r="AI67" s="151"/>
      <c r="AJ67" s="151"/>
      <c r="AK67" s="151"/>
      <c r="AL67" s="151"/>
      <c r="AM67" s="151"/>
      <c r="AN67" s="151"/>
      <c r="AO67" s="151"/>
      <c r="AP67" s="171"/>
      <c r="AQ67" s="171"/>
      <c r="AR67" s="189">
        <f t="shared" ref="AR67:AR71" si="168">SUM(AS67:AZ67)+BB67</f>
        <v>0</v>
      </c>
      <c r="AS67" s="151"/>
      <c r="AT67" s="151"/>
      <c r="AU67" s="151"/>
      <c r="AV67" s="151"/>
      <c r="AW67" s="151"/>
      <c r="AX67" s="151"/>
      <c r="AY67" s="151"/>
      <c r="AZ67" s="151"/>
      <c r="BA67" s="171"/>
      <c r="BB67" s="171"/>
      <c r="BC67" s="189">
        <f t="shared" ref="BC67:BC71" si="169">SUM(BD67:BK67)+BM67</f>
        <v>74</v>
      </c>
      <c r="BD67" s="151">
        <v>6</v>
      </c>
      <c r="BE67" s="151">
        <v>20</v>
      </c>
      <c r="BF67" s="151">
        <v>18</v>
      </c>
      <c r="BG67" s="151"/>
      <c r="BH67" s="151"/>
      <c r="BI67" s="151"/>
      <c r="BJ67" s="151"/>
      <c r="BK67" s="151">
        <v>30</v>
      </c>
      <c r="BL67" s="269" t="s">
        <v>187</v>
      </c>
      <c r="BM67" s="171"/>
      <c r="BN67" s="189">
        <f t="shared" ref="BN67:BN72" si="170">SUM(BO67:BV67)+BX67</f>
        <v>0</v>
      </c>
      <c r="BO67" s="151"/>
      <c r="BP67" s="151"/>
      <c r="BQ67" s="151"/>
      <c r="BR67" s="151"/>
      <c r="BS67" s="151"/>
      <c r="BT67" s="151"/>
      <c r="BU67" s="151"/>
      <c r="BV67" s="151"/>
      <c r="BW67" s="171"/>
      <c r="BX67" s="171"/>
      <c r="BY67" s="189">
        <f t="shared" ref="BY67:BY71" si="171">SUM(BZ67:CG67)+CI67</f>
        <v>0</v>
      </c>
      <c r="BZ67" s="151"/>
      <c r="CA67" s="151"/>
      <c r="CB67" s="151"/>
      <c r="CC67" s="151"/>
      <c r="CD67" s="151"/>
      <c r="CE67" s="151"/>
      <c r="CF67" s="151"/>
      <c r="CG67" s="151"/>
      <c r="CH67" s="171"/>
      <c r="CI67" s="171"/>
      <c r="CJ67" s="189">
        <f t="shared" ref="CJ67:CJ71" si="172">SUM(CK67:CR67)+CT67</f>
        <v>0</v>
      </c>
      <c r="CK67" s="151"/>
      <c r="CL67" s="151"/>
      <c r="CM67" s="151"/>
      <c r="CN67" s="151"/>
      <c r="CO67" s="151"/>
      <c r="CP67" s="151"/>
      <c r="CQ67" s="151"/>
      <c r="CR67" s="151"/>
      <c r="CS67" s="171"/>
      <c r="CT67" s="171"/>
      <c r="CU67" s="189">
        <f t="shared" ref="CU67:CU71" si="173">SUM(CV67:DC67)+DE67</f>
        <v>0</v>
      </c>
      <c r="CV67" s="151"/>
      <c r="CW67" s="151"/>
      <c r="CX67" s="151"/>
      <c r="CY67" s="151"/>
      <c r="CZ67" s="151"/>
      <c r="DA67" s="151"/>
      <c r="DB67" s="151"/>
      <c r="DC67" s="151"/>
      <c r="DD67" s="171"/>
      <c r="DE67" s="171"/>
    </row>
    <row r="68" spans="1:109" ht="21" customHeight="1" thickBot="1">
      <c r="A68" s="88" t="s">
        <v>227</v>
      </c>
      <c r="B68" s="127" t="s">
        <v>228</v>
      </c>
      <c r="C68" s="154"/>
      <c r="D68" s="152"/>
      <c r="E68" s="152"/>
      <c r="F68" s="258"/>
      <c r="G68" s="152"/>
      <c r="H68" s="152"/>
      <c r="I68" s="152"/>
      <c r="J68" s="152"/>
      <c r="K68" s="198">
        <f t="shared" ref="K68:K72" si="174">V68+AG68+AR68+BC68+BN68+BY68+CJ68+CU68</f>
        <v>46</v>
      </c>
      <c r="L68" s="190">
        <f t="shared" si="159"/>
        <v>6</v>
      </c>
      <c r="M68" s="190">
        <f t="shared" si="160"/>
        <v>16</v>
      </c>
      <c r="N68" s="190">
        <f t="shared" si="161"/>
        <v>18</v>
      </c>
      <c r="O68" s="190">
        <f t="shared" si="162"/>
        <v>0</v>
      </c>
      <c r="P68" s="190">
        <f t="shared" si="163"/>
        <v>0</v>
      </c>
      <c r="Q68" s="190">
        <f t="shared" si="164"/>
        <v>0</v>
      </c>
      <c r="R68" s="190">
        <f t="shared" si="165"/>
        <v>0</v>
      </c>
      <c r="S68" s="190">
        <f t="shared" si="166"/>
        <v>0</v>
      </c>
      <c r="T68" s="190"/>
      <c r="U68" s="190">
        <f t="shared" si="167"/>
        <v>6</v>
      </c>
      <c r="V68" s="152"/>
      <c r="W68" s="152"/>
      <c r="X68" s="152"/>
      <c r="Y68" s="152"/>
      <c r="Z68" s="152"/>
      <c r="AA68" s="152"/>
      <c r="AB68" s="152"/>
      <c r="AC68" s="152"/>
      <c r="AD68" s="152"/>
      <c r="AE68" s="172"/>
      <c r="AF68" s="172"/>
      <c r="AG68" s="152"/>
      <c r="AH68" s="152"/>
      <c r="AI68" s="152"/>
      <c r="AJ68" s="152"/>
      <c r="AK68" s="152"/>
      <c r="AL68" s="152"/>
      <c r="AM68" s="152"/>
      <c r="AN68" s="152"/>
      <c r="AO68" s="152"/>
      <c r="AP68" s="172"/>
      <c r="AQ68" s="172"/>
      <c r="AR68" s="189">
        <f t="shared" si="168"/>
        <v>0</v>
      </c>
      <c r="AS68" s="152"/>
      <c r="AT68" s="152"/>
      <c r="AU68" s="152"/>
      <c r="AV68" s="152"/>
      <c r="AW68" s="152"/>
      <c r="AX68" s="152"/>
      <c r="AY68" s="152"/>
      <c r="AZ68" s="152"/>
      <c r="BA68" s="172"/>
      <c r="BB68" s="172"/>
      <c r="BC68" s="189">
        <f t="shared" si="169"/>
        <v>46</v>
      </c>
      <c r="BD68" s="152">
        <v>6</v>
      </c>
      <c r="BE68" s="152">
        <v>16</v>
      </c>
      <c r="BF68" s="152">
        <v>18</v>
      </c>
      <c r="BG68" s="152"/>
      <c r="BH68" s="152"/>
      <c r="BI68" s="152"/>
      <c r="BJ68" s="152"/>
      <c r="BK68" s="152"/>
      <c r="BL68" s="270"/>
      <c r="BM68" s="172">
        <v>6</v>
      </c>
      <c r="BN68" s="189">
        <f t="shared" si="170"/>
        <v>0</v>
      </c>
      <c r="BO68" s="152"/>
      <c r="BP68" s="152"/>
      <c r="BQ68" s="152"/>
      <c r="BR68" s="152"/>
      <c r="BS68" s="152"/>
      <c r="BT68" s="152"/>
      <c r="BU68" s="152"/>
      <c r="BV68" s="152"/>
      <c r="BW68" s="172"/>
      <c r="BX68" s="172"/>
      <c r="BY68" s="189">
        <f t="shared" si="171"/>
        <v>0</v>
      </c>
      <c r="BZ68" s="152"/>
      <c r="CA68" s="152"/>
      <c r="CB68" s="152"/>
      <c r="CC68" s="152"/>
      <c r="CD68" s="152"/>
      <c r="CE68" s="152"/>
      <c r="CF68" s="152"/>
      <c r="CG68" s="152"/>
      <c r="CH68" s="172"/>
      <c r="CI68" s="172"/>
      <c r="CJ68" s="189">
        <f t="shared" si="172"/>
        <v>0</v>
      </c>
      <c r="CK68" s="152"/>
      <c r="CL68" s="152"/>
      <c r="CM68" s="152"/>
      <c r="CN68" s="152"/>
      <c r="CO68" s="152"/>
      <c r="CP68" s="152"/>
      <c r="CQ68" s="152"/>
      <c r="CR68" s="152"/>
      <c r="CS68" s="172"/>
      <c r="CT68" s="172"/>
      <c r="CU68" s="189">
        <f t="shared" si="173"/>
        <v>0</v>
      </c>
      <c r="CV68" s="152"/>
      <c r="CW68" s="152"/>
      <c r="CX68" s="152"/>
      <c r="CY68" s="152"/>
      <c r="CZ68" s="152"/>
      <c r="DA68" s="152"/>
      <c r="DB68" s="152"/>
      <c r="DC68" s="152"/>
      <c r="DD68" s="172"/>
      <c r="DE68" s="172"/>
    </row>
    <row r="69" spans="1:109" ht="18.75" thickBot="1">
      <c r="A69" s="88" t="s">
        <v>229</v>
      </c>
      <c r="B69" s="127" t="s">
        <v>230</v>
      </c>
      <c r="C69" s="154"/>
      <c r="D69" s="152"/>
      <c r="E69" s="152"/>
      <c r="F69" s="152"/>
      <c r="G69" s="152" t="s">
        <v>184</v>
      </c>
      <c r="H69" s="152"/>
      <c r="I69" s="152"/>
      <c r="J69" s="152"/>
      <c r="K69" s="198">
        <f t="shared" si="174"/>
        <v>38</v>
      </c>
      <c r="L69" s="198">
        <f t="shared" ref="L69" si="175">W69+AH69+AS69+BD69+BO69+BZ69+CK69+CV69</f>
        <v>4</v>
      </c>
      <c r="M69" s="198">
        <f t="shared" ref="M69" si="176">X69+AI69+AT69+BE69+BP69+CA69+CL69+CW69</f>
        <v>20</v>
      </c>
      <c r="N69" s="198">
        <f t="shared" ref="N69" si="177">Y69+AJ69+AU69+BF69+BQ69+CB69+CM69+CX69</f>
        <v>14</v>
      </c>
      <c r="O69" s="198">
        <f t="shared" ref="O69" si="178">Z69+AK69+AV69+BG69+BR69+CC69+CN69+CY69</f>
        <v>0</v>
      </c>
      <c r="P69" s="198">
        <f t="shared" ref="P69" si="179">AA69+AL69+AW69+BH69+BS69+CD69+CO69+CZ69</f>
        <v>0</v>
      </c>
      <c r="Q69" s="198">
        <f t="shared" ref="Q69" si="180">AB69+AM69+AX69+BI69+BT69+CE69+CP69+DA69</f>
        <v>0</v>
      </c>
      <c r="R69" s="198">
        <f t="shared" ref="R69" si="181">AC69+AN69+AY69+BJ69+BU69+CF69+CQ69+DB69</f>
        <v>0</v>
      </c>
      <c r="S69" s="198">
        <f t="shared" ref="S69" si="182">AD69+AO69+AZ69+BK69+BV69+CG69+CR69+DC69</f>
        <v>0</v>
      </c>
      <c r="T69" s="198"/>
      <c r="U69" s="198">
        <f t="shared" ref="U69" si="183">AF69+AQ69+BB69+BM69+BX69+CI69+CT69+DE69</f>
        <v>0</v>
      </c>
      <c r="V69" s="152"/>
      <c r="W69" s="152"/>
      <c r="X69" s="152"/>
      <c r="Y69" s="152"/>
      <c r="Z69" s="152"/>
      <c r="AA69" s="152"/>
      <c r="AB69" s="152"/>
      <c r="AC69" s="152"/>
      <c r="AD69" s="152"/>
      <c r="AE69" s="172"/>
      <c r="AF69" s="172"/>
      <c r="AG69" s="152"/>
      <c r="AH69" s="152"/>
      <c r="AI69" s="152"/>
      <c r="AJ69" s="152"/>
      <c r="AK69" s="152"/>
      <c r="AL69" s="152"/>
      <c r="AM69" s="152"/>
      <c r="AN69" s="152"/>
      <c r="AO69" s="152"/>
      <c r="AP69" s="172"/>
      <c r="AQ69" s="172"/>
      <c r="AR69" s="198"/>
      <c r="AS69" s="152"/>
      <c r="AT69" s="152"/>
      <c r="AU69" s="152"/>
      <c r="AV69" s="152"/>
      <c r="AW69" s="152"/>
      <c r="AX69" s="152"/>
      <c r="AY69" s="152"/>
      <c r="AZ69" s="152"/>
      <c r="BA69" s="172"/>
      <c r="BB69" s="172"/>
      <c r="BC69" s="198">
        <f t="shared" si="169"/>
        <v>14</v>
      </c>
      <c r="BD69" s="152">
        <v>4</v>
      </c>
      <c r="BE69" s="152">
        <v>6</v>
      </c>
      <c r="BF69" s="152">
        <v>4</v>
      </c>
      <c r="BG69" s="152"/>
      <c r="BH69" s="152"/>
      <c r="BI69" s="152"/>
      <c r="BJ69" s="152"/>
      <c r="BK69" s="152"/>
      <c r="BL69" s="172"/>
      <c r="BM69" s="172"/>
      <c r="BN69" s="198">
        <f t="shared" si="170"/>
        <v>24</v>
      </c>
      <c r="BO69" s="152"/>
      <c r="BP69" s="152">
        <v>14</v>
      </c>
      <c r="BQ69" s="152">
        <v>10</v>
      </c>
      <c r="BR69" s="152"/>
      <c r="BS69" s="152"/>
      <c r="BT69" s="152"/>
      <c r="BU69" s="152"/>
      <c r="BV69" s="152"/>
      <c r="BW69" s="172" t="s">
        <v>184</v>
      </c>
      <c r="BX69" s="172"/>
      <c r="BY69" s="198"/>
      <c r="BZ69" s="152"/>
      <c r="CA69" s="152"/>
      <c r="CB69" s="152"/>
      <c r="CC69" s="152"/>
      <c r="CD69" s="152"/>
      <c r="CE69" s="152"/>
      <c r="CF69" s="152"/>
      <c r="CG69" s="152"/>
      <c r="CH69" s="172"/>
      <c r="CI69" s="172"/>
      <c r="CJ69" s="198"/>
      <c r="CK69" s="152"/>
      <c r="CL69" s="152"/>
      <c r="CM69" s="152"/>
      <c r="CN69" s="152"/>
      <c r="CO69" s="152"/>
      <c r="CP69" s="152"/>
      <c r="CQ69" s="152"/>
      <c r="CR69" s="152"/>
      <c r="CS69" s="172"/>
      <c r="CT69" s="172"/>
      <c r="CU69" s="198"/>
      <c r="CV69" s="152"/>
      <c r="CW69" s="152"/>
      <c r="CX69" s="152"/>
      <c r="CY69" s="152"/>
      <c r="CZ69" s="152"/>
      <c r="DA69" s="152"/>
      <c r="DB69" s="152"/>
      <c r="DC69" s="152"/>
      <c r="DD69" s="172"/>
      <c r="DE69" s="172"/>
    </row>
    <row r="70" spans="1:109" ht="13.5" thickBot="1">
      <c r="A70" s="89" t="s">
        <v>231</v>
      </c>
      <c r="B70" s="128" t="s">
        <v>108</v>
      </c>
      <c r="C70" s="154"/>
      <c r="D70" s="152"/>
      <c r="E70" s="152"/>
      <c r="F70" s="152"/>
      <c r="G70" s="152" t="s">
        <v>185</v>
      </c>
      <c r="H70" s="152"/>
      <c r="I70" s="152"/>
      <c r="J70" s="152"/>
      <c r="K70" s="198">
        <f t="shared" si="174"/>
        <v>72</v>
      </c>
      <c r="L70" s="190">
        <f t="shared" si="159"/>
        <v>0</v>
      </c>
      <c r="M70" s="190">
        <f t="shared" si="160"/>
        <v>0</v>
      </c>
      <c r="N70" s="190">
        <f t="shared" si="161"/>
        <v>72</v>
      </c>
      <c r="O70" s="190">
        <f t="shared" si="162"/>
        <v>0</v>
      </c>
      <c r="P70" s="190">
        <f t="shared" si="163"/>
        <v>0</v>
      </c>
      <c r="Q70" s="190">
        <f t="shared" si="164"/>
        <v>0</v>
      </c>
      <c r="R70" s="190">
        <f t="shared" si="165"/>
        <v>0</v>
      </c>
      <c r="S70" s="190">
        <f t="shared" si="166"/>
        <v>0</v>
      </c>
      <c r="T70" s="190"/>
      <c r="U70" s="190">
        <f t="shared" si="167"/>
        <v>0</v>
      </c>
      <c r="V70" s="152"/>
      <c r="W70" s="152"/>
      <c r="X70" s="152"/>
      <c r="Y70" s="152"/>
      <c r="Z70" s="152"/>
      <c r="AA70" s="152"/>
      <c r="AB70" s="152"/>
      <c r="AC70" s="152"/>
      <c r="AD70" s="152"/>
      <c r="AE70" s="172"/>
      <c r="AF70" s="172"/>
      <c r="AG70" s="152"/>
      <c r="AH70" s="152"/>
      <c r="AI70" s="152"/>
      <c r="AJ70" s="152"/>
      <c r="AK70" s="152"/>
      <c r="AL70" s="152"/>
      <c r="AM70" s="152"/>
      <c r="AN70" s="152"/>
      <c r="AO70" s="152"/>
      <c r="AP70" s="172"/>
      <c r="AQ70" s="172"/>
      <c r="AR70" s="189">
        <f t="shared" si="168"/>
        <v>0</v>
      </c>
      <c r="AS70" s="152"/>
      <c r="AT70" s="152"/>
      <c r="AU70" s="152"/>
      <c r="AV70" s="152"/>
      <c r="AW70" s="152"/>
      <c r="AX70" s="152"/>
      <c r="AY70" s="152"/>
      <c r="AZ70" s="152"/>
      <c r="BA70" s="172"/>
      <c r="BB70" s="172"/>
      <c r="BC70" s="189">
        <f t="shared" si="169"/>
        <v>36</v>
      </c>
      <c r="BD70" s="152"/>
      <c r="BE70" s="152"/>
      <c r="BF70" s="152">
        <v>36</v>
      </c>
      <c r="BG70" s="152"/>
      <c r="BH70" s="152"/>
      <c r="BI70" s="152"/>
      <c r="BJ70" s="152"/>
      <c r="BK70" s="152"/>
      <c r="BL70" s="172"/>
      <c r="BM70" s="172"/>
      <c r="BN70" s="198">
        <f t="shared" si="170"/>
        <v>36</v>
      </c>
      <c r="BO70" s="152"/>
      <c r="BP70" s="152"/>
      <c r="BQ70" s="152">
        <v>36</v>
      </c>
      <c r="BR70" s="152"/>
      <c r="BS70" s="152"/>
      <c r="BT70" s="152"/>
      <c r="BU70" s="152"/>
      <c r="BV70" s="152"/>
      <c r="BW70" s="172" t="s">
        <v>185</v>
      </c>
      <c r="BX70" s="172"/>
      <c r="BY70" s="189">
        <f t="shared" si="171"/>
        <v>0</v>
      </c>
      <c r="BZ70" s="152"/>
      <c r="CA70" s="152"/>
      <c r="CB70" s="152"/>
      <c r="CC70" s="152"/>
      <c r="CD70" s="152"/>
      <c r="CE70" s="152"/>
      <c r="CF70" s="152"/>
      <c r="CG70" s="152"/>
      <c r="CH70" s="172"/>
      <c r="CI70" s="172"/>
      <c r="CJ70" s="189">
        <f t="shared" si="172"/>
        <v>0</v>
      </c>
      <c r="CK70" s="152"/>
      <c r="CL70" s="152"/>
      <c r="CM70" s="152"/>
      <c r="CN70" s="152"/>
      <c r="CO70" s="152"/>
      <c r="CP70" s="152"/>
      <c r="CQ70" s="152"/>
      <c r="CR70" s="152"/>
      <c r="CS70" s="172"/>
      <c r="CT70" s="172"/>
      <c r="CU70" s="189">
        <f t="shared" si="173"/>
        <v>0</v>
      </c>
      <c r="CV70" s="152"/>
      <c r="CW70" s="152"/>
      <c r="CX70" s="152"/>
      <c r="CY70" s="152"/>
      <c r="CZ70" s="152"/>
      <c r="DA70" s="152"/>
      <c r="DB70" s="152"/>
      <c r="DC70" s="152"/>
      <c r="DD70" s="172"/>
      <c r="DE70" s="172"/>
    </row>
    <row r="71" spans="1:109" ht="19.899999999999999" customHeight="1" thickBot="1">
      <c r="A71" s="113" t="s">
        <v>82</v>
      </c>
      <c r="B71" s="129" t="s">
        <v>109</v>
      </c>
      <c r="C71" s="154"/>
      <c r="D71" s="152"/>
      <c r="E71" s="152"/>
      <c r="F71" s="152"/>
      <c r="G71" s="152" t="s">
        <v>184</v>
      </c>
      <c r="I71" s="152"/>
      <c r="J71" s="152"/>
      <c r="K71" s="198">
        <f t="shared" si="174"/>
        <v>108</v>
      </c>
      <c r="L71" s="190">
        <f t="shared" si="159"/>
        <v>0</v>
      </c>
      <c r="M71" s="190">
        <f t="shared" si="160"/>
        <v>0</v>
      </c>
      <c r="N71" s="190">
        <f t="shared" si="161"/>
        <v>108</v>
      </c>
      <c r="O71" s="190">
        <f t="shared" si="162"/>
        <v>0</v>
      </c>
      <c r="P71" s="190">
        <f t="shared" si="163"/>
        <v>0</v>
      </c>
      <c r="Q71" s="190">
        <f t="shared" si="164"/>
        <v>0</v>
      </c>
      <c r="R71" s="190">
        <f t="shared" si="165"/>
        <v>0</v>
      </c>
      <c r="S71" s="190">
        <f t="shared" si="166"/>
        <v>0</v>
      </c>
      <c r="T71" s="190"/>
      <c r="U71" s="190">
        <f t="shared" si="167"/>
        <v>0</v>
      </c>
      <c r="V71" s="152"/>
      <c r="W71" s="152"/>
      <c r="X71" s="152"/>
      <c r="Y71" s="152"/>
      <c r="Z71" s="152"/>
      <c r="AA71" s="152"/>
      <c r="AB71" s="152"/>
      <c r="AC71" s="152"/>
      <c r="AD71" s="152"/>
      <c r="AE71" s="172"/>
      <c r="AF71" s="172"/>
      <c r="AG71" s="152"/>
      <c r="AH71" s="152"/>
      <c r="AI71" s="152"/>
      <c r="AJ71" s="152"/>
      <c r="AK71" s="152"/>
      <c r="AL71" s="152"/>
      <c r="AM71" s="152"/>
      <c r="AN71" s="152"/>
      <c r="AO71" s="152"/>
      <c r="AP71" s="172"/>
      <c r="AQ71" s="172"/>
      <c r="AR71" s="189">
        <f t="shared" si="168"/>
        <v>0</v>
      </c>
      <c r="AS71" s="152"/>
      <c r="AT71" s="152"/>
      <c r="AU71" s="152"/>
      <c r="AV71" s="152"/>
      <c r="AW71" s="152"/>
      <c r="AX71" s="152"/>
      <c r="AY71" s="152"/>
      <c r="AZ71" s="152"/>
      <c r="BA71" s="172"/>
      <c r="BB71" s="172"/>
      <c r="BC71" s="189">
        <f t="shared" si="169"/>
        <v>0</v>
      </c>
      <c r="BD71" s="152"/>
      <c r="BE71" s="152"/>
      <c r="BF71" s="152"/>
      <c r="BG71" s="152"/>
      <c r="BH71" s="152"/>
      <c r="BI71" s="152"/>
      <c r="BJ71" s="152"/>
      <c r="BK71" s="152"/>
      <c r="BL71" s="172"/>
      <c r="BM71" s="172"/>
      <c r="BN71" s="198">
        <f t="shared" si="170"/>
        <v>108</v>
      </c>
      <c r="BO71" s="152"/>
      <c r="BP71" s="152"/>
      <c r="BQ71" s="152">
        <v>108</v>
      </c>
      <c r="BR71" s="152"/>
      <c r="BS71" s="152"/>
      <c r="BT71" s="152"/>
      <c r="BU71" s="152"/>
      <c r="BV71" s="152"/>
      <c r="BW71" s="205" t="s">
        <v>184</v>
      </c>
      <c r="BX71" s="172"/>
      <c r="BY71" s="189">
        <f t="shared" si="171"/>
        <v>0</v>
      </c>
      <c r="BZ71" s="152"/>
      <c r="CA71" s="152"/>
      <c r="CB71" s="152"/>
      <c r="CC71" s="152"/>
      <c r="CD71" s="152"/>
      <c r="CE71" s="152"/>
      <c r="CF71" s="152"/>
      <c r="CG71" s="152"/>
      <c r="CH71" s="172"/>
      <c r="CI71" s="172"/>
      <c r="CJ71" s="189">
        <f t="shared" si="172"/>
        <v>0</v>
      </c>
      <c r="CK71" s="152"/>
      <c r="CL71" s="152"/>
      <c r="CM71" s="152"/>
      <c r="CN71" s="152"/>
      <c r="CO71" s="152"/>
      <c r="CP71" s="152"/>
      <c r="CQ71" s="152"/>
      <c r="CR71" s="152"/>
      <c r="CS71" s="172"/>
      <c r="CT71" s="172"/>
      <c r="CU71" s="189">
        <f t="shared" si="173"/>
        <v>0</v>
      </c>
      <c r="CV71" s="152"/>
      <c r="CW71" s="152"/>
      <c r="CX71" s="152"/>
      <c r="CY71" s="152"/>
      <c r="CZ71" s="152"/>
      <c r="DA71" s="152"/>
      <c r="DB71" s="152"/>
      <c r="DC71" s="152"/>
      <c r="DD71" s="172"/>
      <c r="DE71" s="172"/>
    </row>
    <row r="72" spans="1:109" ht="14.45" customHeight="1">
      <c r="A72" s="133" t="s">
        <v>232</v>
      </c>
      <c r="B72" s="133" t="s">
        <v>139</v>
      </c>
      <c r="C72" s="155"/>
      <c r="D72" s="153"/>
      <c r="E72" s="153"/>
      <c r="F72" s="153"/>
      <c r="G72" s="153" t="s">
        <v>187</v>
      </c>
      <c r="H72" s="153"/>
      <c r="I72" s="153"/>
      <c r="J72" s="153"/>
      <c r="K72" s="198">
        <f t="shared" si="174"/>
        <v>12</v>
      </c>
      <c r="L72" s="153"/>
      <c r="M72" s="153"/>
      <c r="N72" s="153">
        <v>12</v>
      </c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73"/>
      <c r="AF72" s="173"/>
      <c r="AG72" s="153"/>
      <c r="AH72" s="153"/>
      <c r="AI72" s="153"/>
      <c r="AJ72" s="153"/>
      <c r="AK72" s="153"/>
      <c r="AL72" s="153"/>
      <c r="AM72" s="153"/>
      <c r="AN72" s="153"/>
      <c r="AO72" s="153"/>
      <c r="AP72" s="173"/>
      <c r="AQ72" s="173"/>
      <c r="AR72" s="189">
        <f>SUM(AS72:AZ72)</f>
        <v>0</v>
      </c>
      <c r="AS72" s="153"/>
      <c r="AT72" s="153"/>
      <c r="AU72" s="153"/>
      <c r="AV72" s="153"/>
      <c r="AW72" s="153"/>
      <c r="AX72" s="153"/>
      <c r="AY72" s="153"/>
      <c r="AZ72" s="153"/>
      <c r="BA72" s="173"/>
      <c r="BB72" s="173"/>
      <c r="BC72" s="151">
        <f t="shared" ref="BC72" si="184">SUM(BD72:BK72)</f>
        <v>0</v>
      </c>
      <c r="BD72" s="153"/>
      <c r="BE72" s="153"/>
      <c r="BF72" s="153"/>
      <c r="BG72" s="153"/>
      <c r="BH72" s="153"/>
      <c r="BI72" s="153"/>
      <c r="BJ72" s="153"/>
      <c r="BK72" s="153"/>
      <c r="BL72" s="173"/>
      <c r="BM72" s="173"/>
      <c r="BN72" s="198">
        <f t="shared" si="170"/>
        <v>12</v>
      </c>
      <c r="BO72" s="153"/>
      <c r="BP72" s="153"/>
      <c r="BQ72" s="153"/>
      <c r="BR72" s="153"/>
      <c r="BS72" s="153"/>
      <c r="BT72" s="153"/>
      <c r="BU72" s="153"/>
      <c r="BV72" s="153"/>
      <c r="BW72" s="173" t="s">
        <v>187</v>
      </c>
      <c r="BX72" s="173">
        <v>12</v>
      </c>
      <c r="BY72" s="151">
        <f t="shared" ref="BY72" si="185">SUM(BZ72:CG72)</f>
        <v>0</v>
      </c>
      <c r="BZ72" s="153"/>
      <c r="CA72" s="153"/>
      <c r="CB72" s="153"/>
      <c r="CC72" s="153"/>
      <c r="CD72" s="153"/>
      <c r="CE72" s="153"/>
      <c r="CF72" s="153"/>
      <c r="CG72" s="153"/>
      <c r="CH72" s="173"/>
      <c r="CI72" s="173"/>
      <c r="CJ72" s="151">
        <f t="shared" ref="CJ72" si="186">SUM(CK72:CR72)</f>
        <v>0</v>
      </c>
      <c r="CK72" s="153"/>
      <c r="CL72" s="153"/>
      <c r="CM72" s="153"/>
      <c r="CN72" s="153"/>
      <c r="CO72" s="153"/>
      <c r="CP72" s="153"/>
      <c r="CQ72" s="153"/>
      <c r="CR72" s="153"/>
      <c r="CS72" s="173"/>
      <c r="CT72" s="173"/>
      <c r="CU72" s="151">
        <f t="shared" ref="CU72" si="187">SUM(CV72:DC72)</f>
        <v>0</v>
      </c>
      <c r="CV72" s="153"/>
      <c r="CW72" s="153"/>
      <c r="CX72" s="153"/>
      <c r="CY72" s="153"/>
      <c r="CZ72" s="153"/>
      <c r="DA72" s="153"/>
      <c r="DB72" s="153"/>
      <c r="DC72" s="153"/>
      <c r="DD72" s="173"/>
      <c r="DE72" s="173"/>
    </row>
    <row r="73" spans="1:109" ht="13.5" thickBot="1">
      <c r="A73" s="133"/>
      <c r="B73" s="133"/>
      <c r="C73" s="165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74"/>
      <c r="AF73" s="174"/>
      <c r="AG73" s="163"/>
      <c r="AH73" s="163"/>
      <c r="AI73" s="163"/>
      <c r="AJ73" s="163"/>
      <c r="AK73" s="163"/>
      <c r="AL73" s="163"/>
      <c r="AM73" s="163"/>
      <c r="AN73" s="163"/>
      <c r="AO73" s="163"/>
      <c r="AP73" s="174"/>
      <c r="AQ73" s="174"/>
      <c r="AR73" s="163"/>
      <c r="AS73" s="163"/>
      <c r="AT73" s="163"/>
      <c r="AU73" s="163"/>
      <c r="AV73" s="163"/>
      <c r="AW73" s="163"/>
      <c r="AX73" s="163"/>
      <c r="AY73" s="163"/>
      <c r="AZ73" s="163"/>
      <c r="BA73" s="174"/>
      <c r="BB73" s="174"/>
      <c r="BC73" s="163"/>
      <c r="BD73" s="163"/>
      <c r="BE73" s="163"/>
      <c r="BF73" s="163"/>
      <c r="BG73" s="163"/>
      <c r="BH73" s="163"/>
      <c r="BI73" s="163"/>
      <c r="BJ73" s="163"/>
      <c r="BK73" s="163"/>
      <c r="BL73" s="174"/>
      <c r="BM73" s="174"/>
      <c r="BN73" s="163"/>
      <c r="BO73" s="163"/>
      <c r="BP73" s="163"/>
      <c r="BQ73" s="163"/>
      <c r="BR73" s="163"/>
      <c r="BS73" s="163"/>
      <c r="BT73" s="163"/>
      <c r="BU73" s="163"/>
      <c r="BV73" s="163"/>
      <c r="BW73" s="174"/>
      <c r="BX73" s="174"/>
      <c r="BY73" s="163"/>
      <c r="BZ73" s="163"/>
      <c r="CA73" s="163"/>
      <c r="CB73" s="163"/>
      <c r="CC73" s="163"/>
      <c r="CD73" s="163"/>
      <c r="CE73" s="163"/>
      <c r="CF73" s="163"/>
      <c r="CG73" s="163"/>
      <c r="CH73" s="174"/>
      <c r="CI73" s="174"/>
      <c r="CJ73" s="163"/>
      <c r="CK73" s="163"/>
      <c r="CL73" s="163"/>
      <c r="CM73" s="163"/>
      <c r="CN73" s="163"/>
      <c r="CO73" s="163"/>
      <c r="CP73" s="163"/>
      <c r="CQ73" s="163"/>
      <c r="CR73" s="163"/>
      <c r="CS73" s="174"/>
      <c r="CT73" s="174"/>
      <c r="CU73" s="163"/>
      <c r="CV73" s="163"/>
      <c r="CW73" s="163"/>
      <c r="CX73" s="163"/>
      <c r="CY73" s="163"/>
      <c r="CZ73" s="163"/>
      <c r="DA73" s="163"/>
      <c r="DB73" s="163"/>
      <c r="DC73" s="163"/>
      <c r="DD73" s="174"/>
      <c r="DE73" s="174"/>
    </row>
    <row r="74" spans="1:109" ht="36.75" thickBot="1">
      <c r="A74" s="134" t="s">
        <v>110</v>
      </c>
      <c r="B74" s="143" t="s">
        <v>247</v>
      </c>
      <c r="C74" s="156"/>
      <c r="D74" s="150"/>
      <c r="E74" s="150"/>
      <c r="F74" s="150"/>
      <c r="G74" s="150"/>
      <c r="H74" s="150"/>
      <c r="I74" s="150"/>
      <c r="J74" s="150"/>
      <c r="K74" s="150">
        <f>SUM(K75:K79)</f>
        <v>390</v>
      </c>
      <c r="L74" s="150">
        <f t="shared" ref="L74:BW74" si="188">SUM(L75:L79)</f>
        <v>20</v>
      </c>
      <c r="M74" s="150">
        <f t="shared" si="188"/>
        <v>128</v>
      </c>
      <c r="N74" s="150">
        <f t="shared" si="188"/>
        <v>230</v>
      </c>
      <c r="O74" s="150">
        <f t="shared" si="188"/>
        <v>0</v>
      </c>
      <c r="P74" s="150">
        <f t="shared" si="188"/>
        <v>0</v>
      </c>
      <c r="Q74" s="150">
        <f t="shared" si="188"/>
        <v>0</v>
      </c>
      <c r="R74" s="150">
        <f t="shared" si="188"/>
        <v>0</v>
      </c>
      <c r="S74" s="150">
        <f t="shared" si="188"/>
        <v>0</v>
      </c>
      <c r="T74" s="150">
        <f t="shared" si="188"/>
        <v>0</v>
      </c>
      <c r="U74" s="150">
        <f t="shared" si="188"/>
        <v>12</v>
      </c>
      <c r="V74" s="150">
        <f t="shared" si="188"/>
        <v>0</v>
      </c>
      <c r="W74" s="150">
        <f t="shared" si="188"/>
        <v>0</v>
      </c>
      <c r="X74" s="150">
        <f t="shared" si="188"/>
        <v>0</v>
      </c>
      <c r="Y74" s="150">
        <f t="shared" si="188"/>
        <v>0</v>
      </c>
      <c r="Z74" s="150">
        <f t="shared" si="188"/>
        <v>0</v>
      </c>
      <c r="AA74" s="150">
        <f t="shared" si="188"/>
        <v>0</v>
      </c>
      <c r="AB74" s="150">
        <f t="shared" si="188"/>
        <v>0</v>
      </c>
      <c r="AC74" s="150">
        <f t="shared" si="188"/>
        <v>0</v>
      </c>
      <c r="AD74" s="150">
        <f t="shared" si="188"/>
        <v>0</v>
      </c>
      <c r="AE74" s="170">
        <f t="shared" si="188"/>
        <v>0</v>
      </c>
      <c r="AF74" s="170">
        <f t="shared" si="188"/>
        <v>0</v>
      </c>
      <c r="AG74" s="150">
        <f t="shared" si="188"/>
        <v>0</v>
      </c>
      <c r="AH74" s="150">
        <f t="shared" si="188"/>
        <v>0</v>
      </c>
      <c r="AI74" s="150">
        <f t="shared" si="188"/>
        <v>0</v>
      </c>
      <c r="AJ74" s="150">
        <f t="shared" si="188"/>
        <v>0</v>
      </c>
      <c r="AK74" s="150">
        <f t="shared" si="188"/>
        <v>0</v>
      </c>
      <c r="AL74" s="150">
        <f t="shared" si="188"/>
        <v>0</v>
      </c>
      <c r="AM74" s="150">
        <f t="shared" si="188"/>
        <v>0</v>
      </c>
      <c r="AN74" s="150">
        <f t="shared" si="188"/>
        <v>0</v>
      </c>
      <c r="AO74" s="150">
        <f t="shared" si="188"/>
        <v>0</v>
      </c>
      <c r="AP74" s="170">
        <f t="shared" si="188"/>
        <v>0</v>
      </c>
      <c r="AQ74" s="170">
        <f t="shared" si="188"/>
        <v>0</v>
      </c>
      <c r="AR74" s="150">
        <f t="shared" si="188"/>
        <v>78</v>
      </c>
      <c r="AS74" s="150">
        <f t="shared" si="188"/>
        <v>5</v>
      </c>
      <c r="AT74" s="150">
        <f t="shared" si="188"/>
        <v>30</v>
      </c>
      <c r="AU74" s="150">
        <f t="shared" si="188"/>
        <v>43</v>
      </c>
      <c r="AV74" s="150">
        <f t="shared" si="188"/>
        <v>0</v>
      </c>
      <c r="AW74" s="150">
        <f t="shared" si="188"/>
        <v>0</v>
      </c>
      <c r="AX74" s="150">
        <f t="shared" si="188"/>
        <v>0</v>
      </c>
      <c r="AY74" s="150">
        <f t="shared" si="188"/>
        <v>0</v>
      </c>
      <c r="AZ74" s="150">
        <f t="shared" si="188"/>
        <v>0</v>
      </c>
      <c r="BA74" s="170">
        <f t="shared" si="188"/>
        <v>0</v>
      </c>
      <c r="BB74" s="170">
        <f t="shared" si="188"/>
        <v>0</v>
      </c>
      <c r="BC74" s="150">
        <f t="shared" si="188"/>
        <v>312</v>
      </c>
      <c r="BD74" s="150">
        <f t="shared" si="188"/>
        <v>15</v>
      </c>
      <c r="BE74" s="150">
        <f t="shared" si="188"/>
        <v>98</v>
      </c>
      <c r="BF74" s="150">
        <f t="shared" si="188"/>
        <v>175</v>
      </c>
      <c r="BG74" s="150">
        <f t="shared" si="188"/>
        <v>0</v>
      </c>
      <c r="BH74" s="150">
        <f t="shared" si="188"/>
        <v>0</v>
      </c>
      <c r="BI74" s="150">
        <f t="shared" si="188"/>
        <v>0</v>
      </c>
      <c r="BJ74" s="150">
        <f t="shared" si="188"/>
        <v>0</v>
      </c>
      <c r="BK74" s="150">
        <f t="shared" si="188"/>
        <v>0</v>
      </c>
      <c r="BL74" s="170">
        <f t="shared" si="188"/>
        <v>0</v>
      </c>
      <c r="BM74" s="170">
        <f t="shared" si="188"/>
        <v>24</v>
      </c>
      <c r="BN74" s="150">
        <f t="shared" si="188"/>
        <v>0</v>
      </c>
      <c r="BO74" s="150">
        <f t="shared" si="188"/>
        <v>0</v>
      </c>
      <c r="BP74" s="150">
        <f t="shared" si="188"/>
        <v>0</v>
      </c>
      <c r="BQ74" s="150">
        <f t="shared" si="188"/>
        <v>0</v>
      </c>
      <c r="BR74" s="150">
        <f t="shared" si="188"/>
        <v>0</v>
      </c>
      <c r="BS74" s="150">
        <f t="shared" si="188"/>
        <v>0</v>
      </c>
      <c r="BT74" s="150">
        <f t="shared" si="188"/>
        <v>0</v>
      </c>
      <c r="BU74" s="150">
        <f t="shared" si="188"/>
        <v>0</v>
      </c>
      <c r="BV74" s="150">
        <f t="shared" si="188"/>
        <v>0</v>
      </c>
      <c r="BW74" s="170">
        <f t="shared" si="188"/>
        <v>0</v>
      </c>
      <c r="BX74" s="170">
        <f t="shared" ref="BX74:DE74" si="189">SUM(BX75:BX79)</f>
        <v>0</v>
      </c>
      <c r="BY74" s="150">
        <f t="shared" si="189"/>
        <v>0</v>
      </c>
      <c r="BZ74" s="150">
        <f t="shared" si="189"/>
        <v>0</v>
      </c>
      <c r="CA74" s="150">
        <f t="shared" si="189"/>
        <v>0</v>
      </c>
      <c r="CB74" s="150">
        <f t="shared" si="189"/>
        <v>0</v>
      </c>
      <c r="CC74" s="150">
        <f t="shared" si="189"/>
        <v>0</v>
      </c>
      <c r="CD74" s="150">
        <f t="shared" si="189"/>
        <v>0</v>
      </c>
      <c r="CE74" s="150">
        <f t="shared" si="189"/>
        <v>0</v>
      </c>
      <c r="CF74" s="150">
        <f t="shared" si="189"/>
        <v>0</v>
      </c>
      <c r="CG74" s="150">
        <f t="shared" si="189"/>
        <v>0</v>
      </c>
      <c r="CH74" s="170">
        <f t="shared" si="189"/>
        <v>0</v>
      </c>
      <c r="CI74" s="170">
        <f t="shared" si="189"/>
        <v>0</v>
      </c>
      <c r="CJ74" s="150">
        <f t="shared" si="189"/>
        <v>0</v>
      </c>
      <c r="CK74" s="150">
        <f t="shared" si="189"/>
        <v>0</v>
      </c>
      <c r="CL74" s="150">
        <f t="shared" si="189"/>
        <v>0</v>
      </c>
      <c r="CM74" s="150">
        <f t="shared" si="189"/>
        <v>0</v>
      </c>
      <c r="CN74" s="150">
        <f t="shared" si="189"/>
        <v>0</v>
      </c>
      <c r="CO74" s="150">
        <f t="shared" si="189"/>
        <v>0</v>
      </c>
      <c r="CP74" s="150">
        <f t="shared" si="189"/>
        <v>0</v>
      </c>
      <c r="CQ74" s="150">
        <f t="shared" si="189"/>
        <v>0</v>
      </c>
      <c r="CR74" s="150">
        <f t="shared" si="189"/>
        <v>0</v>
      </c>
      <c r="CS74" s="170">
        <f t="shared" si="189"/>
        <v>0</v>
      </c>
      <c r="CT74" s="170">
        <f t="shared" si="189"/>
        <v>0</v>
      </c>
      <c r="CU74" s="150">
        <f t="shared" si="189"/>
        <v>0</v>
      </c>
      <c r="CV74" s="150">
        <f t="shared" si="189"/>
        <v>0</v>
      </c>
      <c r="CW74" s="150">
        <f t="shared" si="189"/>
        <v>0</v>
      </c>
      <c r="CX74" s="150">
        <f t="shared" si="189"/>
        <v>0</v>
      </c>
      <c r="CY74" s="150">
        <f t="shared" si="189"/>
        <v>0</v>
      </c>
      <c r="CZ74" s="150">
        <f t="shared" si="189"/>
        <v>0</v>
      </c>
      <c r="DA74" s="150">
        <f t="shared" si="189"/>
        <v>0</v>
      </c>
      <c r="DB74" s="150">
        <f t="shared" si="189"/>
        <v>0</v>
      </c>
      <c r="DC74" s="150">
        <f t="shared" si="189"/>
        <v>0</v>
      </c>
      <c r="DD74" s="170">
        <f t="shared" si="189"/>
        <v>0</v>
      </c>
      <c r="DE74" s="170">
        <f t="shared" si="189"/>
        <v>0</v>
      </c>
    </row>
    <row r="75" spans="1:109" ht="22.9" customHeight="1" thickBot="1">
      <c r="A75" s="88" t="s">
        <v>140</v>
      </c>
      <c r="B75" s="111" t="s">
        <v>237</v>
      </c>
      <c r="C75" s="157"/>
      <c r="D75" s="151"/>
      <c r="E75" s="151"/>
      <c r="F75" s="151" t="s">
        <v>187</v>
      </c>
      <c r="G75" s="151"/>
      <c r="H75" s="151"/>
      <c r="I75" s="151"/>
      <c r="J75" s="151"/>
      <c r="K75" s="160">
        <f>V75+AG75+AR75+BC75+BN75+BY75+CJ75+CU75</f>
        <v>122</v>
      </c>
      <c r="L75" s="191">
        <f t="shared" ref="L75:L78" si="190">W75+AH75+AS75+BD75+BO75+BZ75+CK75+CV75</f>
        <v>10</v>
      </c>
      <c r="M75" s="191">
        <f t="shared" ref="M75:M78" si="191">X75+AI75+AT75+BE75+BP75+CA75+CL75+CW75</f>
        <v>64</v>
      </c>
      <c r="N75" s="191">
        <f t="shared" ref="N75:N78" si="192">Y75+AJ75+AU75+BF75+BQ75+CB75+CM75+CX75</f>
        <v>42</v>
      </c>
      <c r="O75" s="191">
        <f t="shared" ref="O75:O78" si="193">Z75+AK75+AV75+BG75+BR75+CC75+CN75+CY75</f>
        <v>0</v>
      </c>
      <c r="P75" s="191">
        <f t="shared" ref="P75:P78" si="194">AA75+AL75+AW75+BH75+BS75+CD75+CO75+CZ75</f>
        <v>0</v>
      </c>
      <c r="Q75" s="191">
        <f t="shared" ref="Q75:Q78" si="195">AB75+AM75+AX75+BI75+BT75+CE75+CP75+DA75</f>
        <v>0</v>
      </c>
      <c r="R75" s="191">
        <f t="shared" ref="R75:R78" si="196">AC75+AN75+AY75+BJ75+BU75+CF75+CQ75+DB75</f>
        <v>0</v>
      </c>
      <c r="S75" s="191">
        <f t="shared" ref="S75:S78" si="197">AD75+AO75+AZ75+BK75+BV75+CG75+CR75+DC75</f>
        <v>0</v>
      </c>
      <c r="T75" s="191"/>
      <c r="U75" s="191">
        <f t="shared" ref="U75:U78" si="198">AF75+AQ75+BB75+BM75+BX75+CI75+CT75+DE75</f>
        <v>6</v>
      </c>
      <c r="V75" s="151"/>
      <c r="W75" s="151"/>
      <c r="X75" s="151"/>
      <c r="Y75" s="151"/>
      <c r="Z75" s="151"/>
      <c r="AA75" s="151"/>
      <c r="AB75" s="151"/>
      <c r="AC75" s="151"/>
      <c r="AD75" s="151"/>
      <c r="AE75" s="171"/>
      <c r="AF75" s="171"/>
      <c r="AG75" s="151"/>
      <c r="AH75" s="151"/>
      <c r="AI75" s="151"/>
      <c r="AJ75" s="151"/>
      <c r="AK75" s="151"/>
      <c r="AL75" s="151"/>
      <c r="AM75" s="151"/>
      <c r="AN75" s="151"/>
      <c r="AO75" s="151"/>
      <c r="AP75" s="171"/>
      <c r="AQ75" s="171"/>
      <c r="AR75" s="189">
        <f t="shared" ref="AR75:AR78" si="199">SUM(AS75:AZ75)+BB75</f>
        <v>60</v>
      </c>
      <c r="AS75" s="151">
        <v>5</v>
      </c>
      <c r="AT75" s="151">
        <v>30</v>
      </c>
      <c r="AU75" s="151">
        <v>25</v>
      </c>
      <c r="AV75" s="151"/>
      <c r="AW75" s="151"/>
      <c r="AX75" s="151"/>
      <c r="AY75" s="151"/>
      <c r="AZ75" s="151"/>
      <c r="BA75" s="171"/>
      <c r="BB75" s="171"/>
      <c r="BC75" s="189">
        <f t="shared" ref="BC75:BC79" si="200">SUM(BD75:BK75)+BM75</f>
        <v>62</v>
      </c>
      <c r="BD75" s="151">
        <v>5</v>
      </c>
      <c r="BE75" s="151">
        <v>34</v>
      </c>
      <c r="BF75" s="151">
        <v>17</v>
      </c>
      <c r="BG75" s="151"/>
      <c r="BH75" s="151"/>
      <c r="BI75" s="151"/>
      <c r="BJ75" s="151"/>
      <c r="BK75" s="151"/>
      <c r="BL75" s="171" t="s">
        <v>187</v>
      </c>
      <c r="BM75" s="171">
        <v>6</v>
      </c>
      <c r="BN75" s="189">
        <f t="shared" ref="BN75:BN78" si="201">SUM(BO75:BV75)+BX75</f>
        <v>0</v>
      </c>
      <c r="BO75" s="151"/>
      <c r="BP75" s="151"/>
      <c r="BQ75" s="151"/>
      <c r="BR75" s="151"/>
      <c r="BS75" s="151"/>
      <c r="BT75" s="151"/>
      <c r="BU75" s="151"/>
      <c r="BV75" s="151"/>
      <c r="BW75" s="171"/>
      <c r="BX75" s="171"/>
      <c r="BY75" s="189">
        <f t="shared" ref="BY75:BY78" si="202">SUM(BZ75:CG75)+CI75</f>
        <v>0</v>
      </c>
      <c r="BZ75" s="151"/>
      <c r="CA75" s="151"/>
      <c r="CB75" s="151"/>
      <c r="CC75" s="151"/>
      <c r="CD75" s="151"/>
      <c r="CE75" s="151"/>
      <c r="CF75" s="151"/>
      <c r="CG75" s="151"/>
      <c r="CH75" s="171"/>
      <c r="CI75" s="171"/>
      <c r="CJ75" s="189">
        <f t="shared" ref="CJ75:CJ78" si="203">SUM(CK75:CR75)+CT75</f>
        <v>0</v>
      </c>
      <c r="CK75" s="151"/>
      <c r="CL75" s="151"/>
      <c r="CM75" s="151"/>
      <c r="CN75" s="151"/>
      <c r="CO75" s="151"/>
      <c r="CP75" s="151"/>
      <c r="CQ75" s="151"/>
      <c r="CR75" s="151"/>
      <c r="CS75" s="171"/>
      <c r="CT75" s="171"/>
      <c r="CU75" s="189">
        <f t="shared" ref="CU75:CU78" si="204">SUM(CV75:DC75)+DE75</f>
        <v>0</v>
      </c>
      <c r="CV75" s="151"/>
      <c r="CW75" s="151"/>
      <c r="CX75" s="151"/>
      <c r="CY75" s="151"/>
      <c r="CZ75" s="151"/>
      <c r="DA75" s="151"/>
      <c r="DB75" s="151"/>
      <c r="DC75" s="151"/>
      <c r="DD75" s="171"/>
      <c r="DE75" s="171"/>
    </row>
    <row r="76" spans="1:109" ht="24.75" thickBot="1">
      <c r="A76" s="207" t="s">
        <v>141</v>
      </c>
      <c r="B76" s="206" t="s">
        <v>234</v>
      </c>
      <c r="C76" s="154"/>
      <c r="D76" s="152"/>
      <c r="E76" s="152"/>
      <c r="F76" s="152" t="s">
        <v>187</v>
      </c>
      <c r="G76" s="152"/>
      <c r="H76" s="152"/>
      <c r="I76" s="152"/>
      <c r="J76" s="152"/>
      <c r="K76" s="198">
        <f t="shared" ref="K76:K79" si="205">V76+AG76+AR76+BC76+BN76+BY76+CJ76+CU76</f>
        <v>112</v>
      </c>
      <c r="L76" s="191">
        <f t="shared" si="190"/>
        <v>10</v>
      </c>
      <c r="M76" s="191">
        <f t="shared" si="191"/>
        <v>64</v>
      </c>
      <c r="N76" s="191">
        <f t="shared" si="192"/>
        <v>32</v>
      </c>
      <c r="O76" s="191">
        <f t="shared" si="193"/>
        <v>0</v>
      </c>
      <c r="P76" s="191">
        <f t="shared" si="194"/>
        <v>0</v>
      </c>
      <c r="Q76" s="191">
        <f t="shared" si="195"/>
        <v>0</v>
      </c>
      <c r="R76" s="191">
        <f t="shared" si="196"/>
        <v>0</v>
      </c>
      <c r="S76" s="191">
        <f t="shared" si="197"/>
        <v>0</v>
      </c>
      <c r="T76" s="191"/>
      <c r="U76" s="191">
        <f t="shared" si="198"/>
        <v>6</v>
      </c>
      <c r="V76" s="152"/>
      <c r="W76" s="152"/>
      <c r="X76" s="152"/>
      <c r="Y76" s="152"/>
      <c r="Z76" s="152"/>
      <c r="AA76" s="152"/>
      <c r="AB76" s="152"/>
      <c r="AC76" s="152"/>
      <c r="AD76" s="152"/>
      <c r="AE76" s="172"/>
      <c r="AF76" s="172"/>
      <c r="AG76" s="152"/>
      <c r="AH76" s="152"/>
      <c r="AI76" s="152"/>
      <c r="AJ76" s="152"/>
      <c r="AK76" s="152"/>
      <c r="AL76" s="152"/>
      <c r="AM76" s="152"/>
      <c r="AN76" s="152"/>
      <c r="AO76" s="152"/>
      <c r="AP76" s="172"/>
      <c r="AQ76" s="172"/>
      <c r="AR76" s="189">
        <f t="shared" si="199"/>
        <v>0</v>
      </c>
      <c r="AS76" s="152"/>
      <c r="AT76" s="152"/>
      <c r="AU76" s="152"/>
      <c r="AV76" s="152"/>
      <c r="AW76" s="152"/>
      <c r="AX76" s="152"/>
      <c r="AY76" s="152"/>
      <c r="AZ76" s="152"/>
      <c r="BA76" s="172"/>
      <c r="BB76" s="172"/>
      <c r="BC76" s="189">
        <f t="shared" si="200"/>
        <v>112</v>
      </c>
      <c r="BD76" s="152">
        <v>10</v>
      </c>
      <c r="BE76" s="152">
        <v>64</v>
      </c>
      <c r="BF76" s="152">
        <v>32</v>
      </c>
      <c r="BG76" s="152"/>
      <c r="BH76" s="152"/>
      <c r="BI76" s="152"/>
      <c r="BJ76" s="152"/>
      <c r="BK76" s="152"/>
      <c r="BL76" s="172" t="s">
        <v>187</v>
      </c>
      <c r="BM76" s="172">
        <v>6</v>
      </c>
      <c r="BN76" s="189">
        <f t="shared" si="201"/>
        <v>0</v>
      </c>
      <c r="BO76" s="152"/>
      <c r="BP76" s="152"/>
      <c r="BQ76" s="152"/>
      <c r="BR76" s="152"/>
      <c r="BS76" s="152"/>
      <c r="BT76" s="152"/>
      <c r="BU76" s="152"/>
      <c r="BV76" s="152"/>
      <c r="BW76" s="172"/>
      <c r="BX76" s="172"/>
      <c r="BY76" s="189">
        <f t="shared" si="202"/>
        <v>0</v>
      </c>
      <c r="BZ76" s="152"/>
      <c r="CA76" s="152"/>
      <c r="CB76" s="152"/>
      <c r="CC76" s="152"/>
      <c r="CD76" s="152"/>
      <c r="CE76" s="152"/>
      <c r="CF76" s="152"/>
      <c r="CG76" s="152"/>
      <c r="CH76" s="172"/>
      <c r="CI76" s="172"/>
      <c r="CJ76" s="189">
        <f t="shared" si="203"/>
        <v>0</v>
      </c>
      <c r="CK76" s="152"/>
      <c r="CL76" s="152"/>
      <c r="CM76" s="152"/>
      <c r="CN76" s="152"/>
      <c r="CO76" s="152"/>
      <c r="CP76" s="152"/>
      <c r="CQ76" s="152"/>
      <c r="CR76" s="152"/>
      <c r="CS76" s="172"/>
      <c r="CT76" s="172"/>
      <c r="CU76" s="189">
        <f t="shared" si="204"/>
        <v>0</v>
      </c>
      <c r="CV76" s="152"/>
      <c r="CW76" s="152"/>
      <c r="CX76" s="152"/>
      <c r="CY76" s="152"/>
      <c r="CZ76" s="152"/>
      <c r="DA76" s="152"/>
      <c r="DB76" s="152"/>
      <c r="DC76" s="152"/>
      <c r="DD76" s="172"/>
      <c r="DE76" s="172"/>
    </row>
    <row r="77" spans="1:109" ht="13.5" thickBot="1">
      <c r="A77" s="89" t="s">
        <v>235</v>
      </c>
      <c r="B77" s="128" t="s">
        <v>108</v>
      </c>
      <c r="C77" s="154"/>
      <c r="D77" s="152"/>
      <c r="E77" s="152"/>
      <c r="F77" s="152" t="s">
        <v>185</v>
      </c>
      <c r="G77" s="152"/>
      <c r="H77" s="152"/>
      <c r="I77" s="152"/>
      <c r="J77" s="152"/>
      <c r="K77" s="198">
        <f t="shared" si="205"/>
        <v>72</v>
      </c>
      <c r="L77" s="191">
        <f t="shared" si="190"/>
        <v>0</v>
      </c>
      <c r="M77" s="191">
        <f t="shared" si="191"/>
        <v>0</v>
      </c>
      <c r="N77" s="191">
        <f t="shared" si="192"/>
        <v>72</v>
      </c>
      <c r="O77" s="191">
        <f t="shared" si="193"/>
        <v>0</v>
      </c>
      <c r="P77" s="191">
        <f t="shared" si="194"/>
        <v>0</v>
      </c>
      <c r="Q77" s="191">
        <f t="shared" si="195"/>
        <v>0</v>
      </c>
      <c r="R77" s="191">
        <f t="shared" si="196"/>
        <v>0</v>
      </c>
      <c r="S77" s="191">
        <f t="shared" si="197"/>
        <v>0</v>
      </c>
      <c r="T77" s="191"/>
      <c r="U77" s="191">
        <f t="shared" si="198"/>
        <v>0</v>
      </c>
      <c r="V77" s="152"/>
      <c r="W77" s="152"/>
      <c r="X77" s="152"/>
      <c r="Y77" s="152"/>
      <c r="Z77" s="152"/>
      <c r="AA77" s="152"/>
      <c r="AB77" s="152"/>
      <c r="AC77" s="152"/>
      <c r="AD77" s="152"/>
      <c r="AE77" s="172"/>
      <c r="AF77" s="172"/>
      <c r="AG77" s="152"/>
      <c r="AH77" s="152"/>
      <c r="AI77" s="152"/>
      <c r="AJ77" s="152"/>
      <c r="AK77" s="152"/>
      <c r="AL77" s="152"/>
      <c r="AM77" s="152"/>
      <c r="AN77" s="152"/>
      <c r="AO77" s="152"/>
      <c r="AP77" s="172"/>
      <c r="AQ77" s="172"/>
      <c r="AR77" s="189">
        <f t="shared" si="199"/>
        <v>18</v>
      </c>
      <c r="AS77" s="152"/>
      <c r="AT77" s="152"/>
      <c r="AU77" s="152">
        <v>18</v>
      </c>
      <c r="AV77" s="152"/>
      <c r="AW77" s="152"/>
      <c r="AX77" s="152"/>
      <c r="AY77" s="152"/>
      <c r="AZ77" s="152"/>
      <c r="BA77" s="172"/>
      <c r="BB77" s="172"/>
      <c r="BC77" s="189">
        <f t="shared" si="200"/>
        <v>54</v>
      </c>
      <c r="BD77" s="152"/>
      <c r="BE77" s="152"/>
      <c r="BF77" s="152">
        <v>54</v>
      </c>
      <c r="BG77" s="152"/>
      <c r="BH77" s="152"/>
      <c r="BI77" s="152"/>
      <c r="BJ77" s="152"/>
      <c r="BK77" s="152"/>
      <c r="BL77" s="172" t="s">
        <v>185</v>
      </c>
      <c r="BM77" s="172"/>
      <c r="BN77" s="189">
        <f t="shared" si="201"/>
        <v>0</v>
      </c>
      <c r="BO77" s="152"/>
      <c r="BP77" s="152"/>
      <c r="BQ77" s="152"/>
      <c r="BR77" s="152"/>
      <c r="BS77" s="152"/>
      <c r="BT77" s="152"/>
      <c r="BU77" s="152"/>
      <c r="BV77" s="152"/>
      <c r="BW77" s="172"/>
      <c r="BX77" s="172"/>
      <c r="BY77" s="189">
        <f t="shared" si="202"/>
        <v>0</v>
      </c>
      <c r="BZ77" s="152"/>
      <c r="CA77" s="152"/>
      <c r="CB77" s="152"/>
      <c r="CC77" s="152"/>
      <c r="CD77" s="152"/>
      <c r="CE77" s="152"/>
      <c r="CF77" s="152"/>
      <c r="CG77" s="152"/>
      <c r="CH77" s="172"/>
      <c r="CI77" s="172"/>
      <c r="CJ77" s="189">
        <f t="shared" si="203"/>
        <v>0</v>
      </c>
      <c r="CK77" s="152"/>
      <c r="CL77" s="152"/>
      <c r="CM77" s="152"/>
      <c r="CN77" s="152"/>
      <c r="CO77" s="152"/>
      <c r="CP77" s="152"/>
      <c r="CQ77" s="152"/>
      <c r="CR77" s="152"/>
      <c r="CS77" s="172"/>
      <c r="CT77" s="172"/>
      <c r="CU77" s="189">
        <f t="shared" si="204"/>
        <v>0</v>
      </c>
      <c r="CV77" s="152"/>
      <c r="CW77" s="152"/>
      <c r="CX77" s="152"/>
      <c r="CY77" s="152"/>
      <c r="CZ77" s="152"/>
      <c r="DA77" s="152"/>
      <c r="DB77" s="152"/>
      <c r="DC77" s="152"/>
      <c r="DD77" s="172"/>
      <c r="DE77" s="172"/>
    </row>
    <row r="78" spans="1:109" ht="24.6" customHeight="1" thickBot="1">
      <c r="A78" s="113" t="s">
        <v>111</v>
      </c>
      <c r="B78" s="113" t="s">
        <v>109</v>
      </c>
      <c r="C78" s="154"/>
      <c r="D78" s="152"/>
      <c r="E78" s="152"/>
      <c r="F78" s="152" t="s">
        <v>184</v>
      </c>
      <c r="G78" s="152"/>
      <c r="H78" s="152"/>
      <c r="I78" s="152"/>
      <c r="J78" s="152"/>
      <c r="K78" s="198">
        <f t="shared" si="205"/>
        <v>72</v>
      </c>
      <c r="L78" s="191">
        <f t="shared" si="190"/>
        <v>0</v>
      </c>
      <c r="M78" s="191">
        <f t="shared" si="191"/>
        <v>0</v>
      </c>
      <c r="N78" s="191">
        <f t="shared" si="192"/>
        <v>72</v>
      </c>
      <c r="O78" s="191">
        <f t="shared" si="193"/>
        <v>0</v>
      </c>
      <c r="P78" s="191">
        <f t="shared" si="194"/>
        <v>0</v>
      </c>
      <c r="Q78" s="191">
        <f t="shared" si="195"/>
        <v>0</v>
      </c>
      <c r="R78" s="191">
        <f t="shared" si="196"/>
        <v>0</v>
      </c>
      <c r="S78" s="191">
        <f t="shared" si="197"/>
        <v>0</v>
      </c>
      <c r="T78" s="191"/>
      <c r="U78" s="191">
        <f t="shared" si="198"/>
        <v>0</v>
      </c>
      <c r="V78" s="152"/>
      <c r="W78" s="152"/>
      <c r="X78" s="152"/>
      <c r="Y78" s="152"/>
      <c r="Z78" s="152"/>
      <c r="AA78" s="152"/>
      <c r="AB78" s="152"/>
      <c r="AC78" s="152"/>
      <c r="AD78" s="152"/>
      <c r="AE78" s="172"/>
      <c r="AF78" s="172"/>
      <c r="AG78" s="152"/>
      <c r="AH78" s="152"/>
      <c r="AI78" s="152"/>
      <c r="AJ78" s="152"/>
      <c r="AK78" s="152"/>
      <c r="AL78" s="152"/>
      <c r="AM78" s="152"/>
      <c r="AN78" s="152"/>
      <c r="AO78" s="152"/>
      <c r="AP78" s="172"/>
      <c r="AQ78" s="172"/>
      <c r="AR78" s="189">
        <f t="shared" si="199"/>
        <v>0</v>
      </c>
      <c r="AS78" s="152"/>
      <c r="AT78" s="152"/>
      <c r="AU78" s="152"/>
      <c r="AV78" s="152"/>
      <c r="AW78" s="152"/>
      <c r="AX78" s="152"/>
      <c r="AY78" s="152"/>
      <c r="AZ78" s="152"/>
      <c r="BA78" s="172"/>
      <c r="BB78" s="172"/>
      <c r="BC78" s="189">
        <f t="shared" si="200"/>
        <v>72</v>
      </c>
      <c r="BD78" s="152"/>
      <c r="BE78" s="152"/>
      <c r="BF78" s="152">
        <v>72</v>
      </c>
      <c r="BG78" s="152"/>
      <c r="BH78" s="152"/>
      <c r="BI78" s="152"/>
      <c r="BJ78" s="152"/>
      <c r="BK78" s="152"/>
      <c r="BL78" s="172" t="s">
        <v>184</v>
      </c>
      <c r="BM78" s="172"/>
      <c r="BN78" s="189">
        <f t="shared" si="201"/>
        <v>0</v>
      </c>
      <c r="BO78" s="152"/>
      <c r="BP78" s="152"/>
      <c r="BQ78" s="152"/>
      <c r="BR78" s="152"/>
      <c r="BS78" s="152"/>
      <c r="BT78" s="152"/>
      <c r="BU78" s="152"/>
      <c r="BV78" s="152"/>
      <c r="BW78" s="172"/>
      <c r="BX78" s="172"/>
      <c r="BY78" s="189">
        <f t="shared" si="202"/>
        <v>0</v>
      </c>
      <c r="BZ78" s="152"/>
      <c r="CA78" s="152"/>
      <c r="CB78" s="152"/>
      <c r="CC78" s="152"/>
      <c r="CD78" s="152"/>
      <c r="CE78" s="152"/>
      <c r="CF78" s="152"/>
      <c r="CG78" s="152"/>
      <c r="CH78" s="172"/>
      <c r="CI78" s="172"/>
      <c r="CJ78" s="189">
        <f t="shared" si="203"/>
        <v>0</v>
      </c>
      <c r="CK78" s="152"/>
      <c r="CL78" s="152"/>
      <c r="CM78" s="152"/>
      <c r="CN78" s="152"/>
      <c r="CO78" s="152"/>
      <c r="CP78" s="152"/>
      <c r="CQ78" s="152"/>
      <c r="CR78" s="152"/>
      <c r="CS78" s="172"/>
      <c r="CT78" s="172"/>
      <c r="CU78" s="189">
        <f t="shared" si="204"/>
        <v>0</v>
      </c>
      <c r="CV78" s="152"/>
      <c r="CW78" s="152"/>
      <c r="CX78" s="152"/>
      <c r="CY78" s="152"/>
      <c r="CZ78" s="152"/>
      <c r="DA78" s="152"/>
      <c r="DB78" s="152"/>
      <c r="DC78" s="152"/>
      <c r="DD78" s="172"/>
      <c r="DE78" s="172"/>
    </row>
    <row r="79" spans="1:109" ht="16.149999999999999" customHeight="1">
      <c r="A79" s="133" t="s">
        <v>236</v>
      </c>
      <c r="B79" s="133" t="s">
        <v>139</v>
      </c>
      <c r="C79" s="155"/>
      <c r="D79" s="153"/>
      <c r="E79" s="153"/>
      <c r="F79" s="153" t="s">
        <v>187</v>
      </c>
      <c r="G79" s="153"/>
      <c r="H79" s="153"/>
      <c r="I79" s="153"/>
      <c r="J79" s="153"/>
      <c r="K79" s="198">
        <f t="shared" si="205"/>
        <v>12</v>
      </c>
      <c r="L79" s="153"/>
      <c r="M79" s="153"/>
      <c r="N79" s="153">
        <v>12</v>
      </c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73"/>
      <c r="AF79" s="173"/>
      <c r="AG79" s="153"/>
      <c r="AH79" s="153"/>
      <c r="AI79" s="153"/>
      <c r="AJ79" s="153"/>
      <c r="AK79" s="153"/>
      <c r="AL79" s="153"/>
      <c r="AM79" s="153"/>
      <c r="AN79" s="153"/>
      <c r="AO79" s="153"/>
      <c r="AP79" s="173"/>
      <c r="AQ79" s="173"/>
      <c r="AR79" s="189">
        <f>SUM(AS79:AZ79)</f>
        <v>0</v>
      </c>
      <c r="AS79" s="153"/>
      <c r="AT79" s="153"/>
      <c r="AU79" s="153"/>
      <c r="AV79" s="153"/>
      <c r="AW79" s="153"/>
      <c r="AX79" s="153"/>
      <c r="AY79" s="153"/>
      <c r="AZ79" s="153"/>
      <c r="BA79" s="173"/>
      <c r="BB79" s="173"/>
      <c r="BC79" s="198">
        <f t="shared" si="200"/>
        <v>12</v>
      </c>
      <c r="BD79" s="153"/>
      <c r="BE79" s="153"/>
      <c r="BF79" s="153"/>
      <c r="BG79" s="153"/>
      <c r="BH79" s="153"/>
      <c r="BI79" s="153"/>
      <c r="BJ79" s="153"/>
      <c r="BK79" s="153"/>
      <c r="BL79" s="173" t="s">
        <v>187</v>
      </c>
      <c r="BM79" s="173">
        <v>12</v>
      </c>
      <c r="BN79" s="151">
        <f t="shared" ref="BN79" si="206">SUM(BO79:BV79)</f>
        <v>0</v>
      </c>
      <c r="BO79" s="153"/>
      <c r="BP79" s="153"/>
      <c r="BQ79" s="153"/>
      <c r="BR79" s="153"/>
      <c r="BS79" s="153"/>
      <c r="BT79" s="153"/>
      <c r="BU79" s="153"/>
      <c r="BV79" s="153"/>
      <c r="BW79" s="173"/>
      <c r="BX79" s="173"/>
      <c r="BY79" s="151">
        <f t="shared" ref="BY79" si="207">SUM(BZ79:CG79)</f>
        <v>0</v>
      </c>
      <c r="BZ79" s="153"/>
      <c r="CA79" s="153"/>
      <c r="CB79" s="153"/>
      <c r="CC79" s="153"/>
      <c r="CD79" s="153"/>
      <c r="CE79" s="153"/>
      <c r="CF79" s="153"/>
      <c r="CG79" s="153"/>
      <c r="CH79" s="173"/>
      <c r="CI79" s="173"/>
      <c r="CJ79" s="151">
        <f t="shared" ref="CJ79" si="208">SUM(CK79:CR79)</f>
        <v>0</v>
      </c>
      <c r="CK79" s="153"/>
      <c r="CL79" s="153"/>
      <c r="CM79" s="153"/>
      <c r="CN79" s="153"/>
      <c r="CO79" s="153"/>
      <c r="CP79" s="153"/>
      <c r="CQ79" s="153"/>
      <c r="CR79" s="153"/>
      <c r="CS79" s="173"/>
      <c r="CT79" s="173"/>
      <c r="CU79" s="151">
        <f t="shared" ref="CU79" si="209">SUM(CV79:DC79)</f>
        <v>0</v>
      </c>
      <c r="CV79" s="153"/>
      <c r="CW79" s="153"/>
      <c r="CX79" s="153"/>
      <c r="CY79" s="153"/>
      <c r="CZ79" s="153"/>
      <c r="DA79" s="153"/>
      <c r="DB79" s="153"/>
      <c r="DC79" s="153"/>
      <c r="DD79" s="173"/>
      <c r="DE79" s="173"/>
    </row>
    <row r="80" spans="1:109" ht="11.45" customHeight="1" thickBot="1">
      <c r="A80" s="133"/>
      <c r="B80" s="133"/>
      <c r="C80" s="165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74"/>
      <c r="AF80" s="174"/>
      <c r="AG80" s="163"/>
      <c r="AH80" s="163"/>
      <c r="AI80" s="163"/>
      <c r="AJ80" s="163"/>
      <c r="AK80" s="163"/>
      <c r="AL80" s="163"/>
      <c r="AM80" s="163"/>
      <c r="AN80" s="163"/>
      <c r="AO80" s="163"/>
      <c r="AP80" s="174"/>
      <c r="AQ80" s="174"/>
      <c r="AR80" s="163"/>
      <c r="AS80" s="163"/>
      <c r="AT80" s="163"/>
      <c r="AU80" s="163"/>
      <c r="AV80" s="163"/>
      <c r="AW80" s="163"/>
      <c r="AX80" s="163"/>
      <c r="AY80" s="163"/>
      <c r="AZ80" s="163"/>
      <c r="BA80" s="174"/>
      <c r="BB80" s="174"/>
      <c r="BC80" s="163"/>
      <c r="BD80" s="163"/>
      <c r="BE80" s="163"/>
      <c r="BF80" s="163"/>
      <c r="BG80" s="163"/>
      <c r="BH80" s="163"/>
      <c r="BI80" s="163"/>
      <c r="BJ80" s="163"/>
      <c r="BK80" s="163"/>
      <c r="BL80" s="174"/>
      <c r="BM80" s="174"/>
      <c r="BN80" s="163"/>
      <c r="BO80" s="163"/>
      <c r="BP80" s="163"/>
      <c r="BQ80" s="163"/>
      <c r="BR80" s="163"/>
      <c r="BS80" s="163"/>
      <c r="BT80" s="163"/>
      <c r="BU80" s="163"/>
      <c r="BV80" s="163"/>
      <c r="BW80" s="174"/>
      <c r="BX80" s="174"/>
      <c r="BY80" s="163"/>
      <c r="BZ80" s="163"/>
      <c r="CA80" s="163"/>
      <c r="CB80" s="163"/>
      <c r="CC80" s="163"/>
      <c r="CD80" s="163"/>
      <c r="CE80" s="163"/>
      <c r="CF80" s="163"/>
      <c r="CG80" s="163"/>
      <c r="CH80" s="174"/>
      <c r="CI80" s="174"/>
      <c r="CJ80" s="163"/>
      <c r="CK80" s="163"/>
      <c r="CL80" s="163"/>
      <c r="CM80" s="163"/>
      <c r="CN80" s="163"/>
      <c r="CO80" s="163"/>
      <c r="CP80" s="163"/>
      <c r="CQ80" s="163"/>
      <c r="CR80" s="163"/>
      <c r="CS80" s="174"/>
      <c r="CT80" s="174"/>
      <c r="CU80" s="163"/>
      <c r="CV80" s="163"/>
      <c r="CW80" s="163"/>
      <c r="CX80" s="163"/>
      <c r="CY80" s="163"/>
      <c r="CZ80" s="163"/>
      <c r="DA80" s="163"/>
      <c r="DB80" s="163"/>
      <c r="DC80" s="163"/>
      <c r="DD80" s="174"/>
      <c r="DE80" s="174"/>
    </row>
    <row r="81" spans="1:109" ht="16.149999999999999" customHeight="1" thickBot="1">
      <c r="A81" s="134" t="s">
        <v>238</v>
      </c>
      <c r="B81" s="135" t="s">
        <v>239</v>
      </c>
      <c r="C81" s="156"/>
      <c r="D81" s="150"/>
      <c r="E81" s="150"/>
      <c r="F81" s="150"/>
      <c r="G81" s="150"/>
      <c r="H81" s="150"/>
      <c r="I81" s="150"/>
      <c r="J81" s="150"/>
      <c r="K81" s="150">
        <f t="shared" ref="K81:AP81" si="210">SUM(K82:K86)</f>
        <v>672</v>
      </c>
      <c r="L81" s="150">
        <f t="shared" si="210"/>
        <v>40</v>
      </c>
      <c r="M81" s="150">
        <f t="shared" si="210"/>
        <v>220</v>
      </c>
      <c r="N81" s="150">
        <f t="shared" si="210"/>
        <v>400</v>
      </c>
      <c r="O81" s="150">
        <f t="shared" si="210"/>
        <v>0</v>
      </c>
      <c r="P81" s="150">
        <f t="shared" si="210"/>
        <v>0</v>
      </c>
      <c r="Q81" s="150">
        <f t="shared" si="210"/>
        <v>0</v>
      </c>
      <c r="R81" s="150">
        <f t="shared" si="210"/>
        <v>0</v>
      </c>
      <c r="S81" s="150">
        <f t="shared" si="210"/>
        <v>0</v>
      </c>
      <c r="T81" s="150">
        <f t="shared" si="210"/>
        <v>0</v>
      </c>
      <c r="U81" s="150">
        <f t="shared" si="210"/>
        <v>12</v>
      </c>
      <c r="V81" s="150">
        <f t="shared" si="210"/>
        <v>0</v>
      </c>
      <c r="W81" s="150">
        <f t="shared" si="210"/>
        <v>0</v>
      </c>
      <c r="X81" s="150">
        <f t="shared" si="210"/>
        <v>0</v>
      </c>
      <c r="Y81" s="150">
        <f t="shared" si="210"/>
        <v>0</v>
      </c>
      <c r="Z81" s="150">
        <f t="shared" si="210"/>
        <v>0</v>
      </c>
      <c r="AA81" s="150">
        <f t="shared" si="210"/>
        <v>0</v>
      </c>
      <c r="AB81" s="150">
        <f t="shared" si="210"/>
        <v>0</v>
      </c>
      <c r="AC81" s="150">
        <f t="shared" si="210"/>
        <v>0</v>
      </c>
      <c r="AD81" s="150">
        <f t="shared" si="210"/>
        <v>0</v>
      </c>
      <c r="AE81" s="170">
        <f t="shared" si="210"/>
        <v>0</v>
      </c>
      <c r="AF81" s="170">
        <f t="shared" si="210"/>
        <v>0</v>
      </c>
      <c r="AG81" s="150">
        <f t="shared" si="210"/>
        <v>0</v>
      </c>
      <c r="AH81" s="150">
        <f t="shared" si="210"/>
        <v>0</v>
      </c>
      <c r="AI81" s="150">
        <f t="shared" si="210"/>
        <v>0</v>
      </c>
      <c r="AJ81" s="150">
        <f t="shared" si="210"/>
        <v>0</v>
      </c>
      <c r="AK81" s="150">
        <f t="shared" si="210"/>
        <v>0</v>
      </c>
      <c r="AL81" s="150">
        <f t="shared" si="210"/>
        <v>0</v>
      </c>
      <c r="AM81" s="150">
        <f t="shared" si="210"/>
        <v>0</v>
      </c>
      <c r="AN81" s="150">
        <f t="shared" si="210"/>
        <v>0</v>
      </c>
      <c r="AO81" s="150">
        <f t="shared" si="210"/>
        <v>0</v>
      </c>
      <c r="AP81" s="170">
        <f t="shared" si="210"/>
        <v>0</v>
      </c>
      <c r="AQ81" s="170">
        <f t="shared" ref="AQ81:BV81" si="211">SUM(AQ82:AQ86)</f>
        <v>0</v>
      </c>
      <c r="AR81" s="150">
        <f t="shared" si="211"/>
        <v>0</v>
      </c>
      <c r="AS81" s="150">
        <f t="shared" si="211"/>
        <v>0</v>
      </c>
      <c r="AT81" s="150">
        <f t="shared" si="211"/>
        <v>0</v>
      </c>
      <c r="AU81" s="150">
        <f t="shared" si="211"/>
        <v>0</v>
      </c>
      <c r="AV81" s="150">
        <f t="shared" si="211"/>
        <v>0</v>
      </c>
      <c r="AW81" s="150">
        <f t="shared" si="211"/>
        <v>0</v>
      </c>
      <c r="AX81" s="150">
        <f t="shared" si="211"/>
        <v>0</v>
      </c>
      <c r="AY81" s="150">
        <f t="shared" si="211"/>
        <v>0</v>
      </c>
      <c r="AZ81" s="150">
        <f t="shared" si="211"/>
        <v>0</v>
      </c>
      <c r="BA81" s="170">
        <f t="shared" si="211"/>
        <v>0</v>
      </c>
      <c r="BB81" s="170">
        <f t="shared" si="211"/>
        <v>0</v>
      </c>
      <c r="BC81" s="150">
        <f t="shared" si="211"/>
        <v>0</v>
      </c>
      <c r="BD81" s="150">
        <f t="shared" si="211"/>
        <v>0</v>
      </c>
      <c r="BE81" s="150">
        <f t="shared" si="211"/>
        <v>0</v>
      </c>
      <c r="BF81" s="150">
        <f t="shared" si="211"/>
        <v>0</v>
      </c>
      <c r="BG81" s="150">
        <f t="shared" si="211"/>
        <v>0</v>
      </c>
      <c r="BH81" s="150">
        <f t="shared" si="211"/>
        <v>0</v>
      </c>
      <c r="BI81" s="150">
        <f t="shared" si="211"/>
        <v>0</v>
      </c>
      <c r="BJ81" s="150">
        <f t="shared" si="211"/>
        <v>0</v>
      </c>
      <c r="BK81" s="150">
        <f t="shared" si="211"/>
        <v>0</v>
      </c>
      <c r="BL81" s="170">
        <f t="shared" si="211"/>
        <v>0</v>
      </c>
      <c r="BM81" s="170">
        <f t="shared" si="211"/>
        <v>0</v>
      </c>
      <c r="BN81" s="150">
        <f t="shared" si="211"/>
        <v>238</v>
      </c>
      <c r="BO81" s="150">
        <f t="shared" si="211"/>
        <v>15</v>
      </c>
      <c r="BP81" s="150">
        <f t="shared" si="211"/>
        <v>117</v>
      </c>
      <c r="BQ81" s="150">
        <f t="shared" si="211"/>
        <v>106</v>
      </c>
      <c r="BR81" s="150">
        <f t="shared" si="211"/>
        <v>0</v>
      </c>
      <c r="BS81" s="150">
        <f t="shared" si="211"/>
        <v>0</v>
      </c>
      <c r="BT81" s="150">
        <f t="shared" si="211"/>
        <v>0</v>
      </c>
      <c r="BU81" s="150">
        <f t="shared" si="211"/>
        <v>0</v>
      </c>
      <c r="BV81" s="150">
        <f t="shared" si="211"/>
        <v>0</v>
      </c>
      <c r="BW81" s="170">
        <f t="shared" ref="BW81:DB81" si="212">SUM(BW82:BW86)</f>
        <v>0</v>
      </c>
      <c r="BX81" s="170">
        <f t="shared" si="212"/>
        <v>0</v>
      </c>
      <c r="BY81" s="150">
        <f t="shared" si="212"/>
        <v>434</v>
      </c>
      <c r="BZ81" s="150">
        <f t="shared" si="212"/>
        <v>25</v>
      </c>
      <c r="CA81" s="150">
        <f t="shared" si="212"/>
        <v>103</v>
      </c>
      <c r="CB81" s="150">
        <f t="shared" si="212"/>
        <v>282</v>
      </c>
      <c r="CC81" s="150">
        <f t="shared" si="212"/>
        <v>0</v>
      </c>
      <c r="CD81" s="150">
        <f t="shared" si="212"/>
        <v>0</v>
      </c>
      <c r="CE81" s="150">
        <f t="shared" si="212"/>
        <v>0</v>
      </c>
      <c r="CF81" s="150">
        <f t="shared" si="212"/>
        <v>0</v>
      </c>
      <c r="CG81" s="150">
        <f t="shared" si="212"/>
        <v>0</v>
      </c>
      <c r="CH81" s="170">
        <f t="shared" si="212"/>
        <v>0</v>
      </c>
      <c r="CI81" s="170">
        <f t="shared" si="212"/>
        <v>24</v>
      </c>
      <c r="CJ81" s="150">
        <f t="shared" si="212"/>
        <v>0</v>
      </c>
      <c r="CK81" s="150">
        <f t="shared" si="212"/>
        <v>0</v>
      </c>
      <c r="CL81" s="150">
        <f t="shared" si="212"/>
        <v>0</v>
      </c>
      <c r="CM81" s="150">
        <f t="shared" si="212"/>
        <v>0</v>
      </c>
      <c r="CN81" s="150">
        <f t="shared" si="212"/>
        <v>0</v>
      </c>
      <c r="CO81" s="150">
        <f t="shared" si="212"/>
        <v>0</v>
      </c>
      <c r="CP81" s="150">
        <f t="shared" si="212"/>
        <v>0</v>
      </c>
      <c r="CQ81" s="150">
        <f t="shared" si="212"/>
        <v>0</v>
      </c>
      <c r="CR81" s="150">
        <f t="shared" si="212"/>
        <v>0</v>
      </c>
      <c r="CS81" s="170">
        <f t="shared" si="212"/>
        <v>0</v>
      </c>
      <c r="CT81" s="170">
        <f t="shared" si="212"/>
        <v>0</v>
      </c>
      <c r="CU81" s="150">
        <f t="shared" si="212"/>
        <v>0</v>
      </c>
      <c r="CV81" s="150">
        <f t="shared" si="212"/>
        <v>0</v>
      </c>
      <c r="CW81" s="150">
        <f t="shared" si="212"/>
        <v>0</v>
      </c>
      <c r="CX81" s="150">
        <f t="shared" si="212"/>
        <v>0</v>
      </c>
      <c r="CY81" s="150">
        <f t="shared" si="212"/>
        <v>0</v>
      </c>
      <c r="CZ81" s="150">
        <f t="shared" si="212"/>
        <v>0</v>
      </c>
      <c r="DA81" s="150">
        <f t="shared" si="212"/>
        <v>0</v>
      </c>
      <c r="DB81" s="150">
        <f t="shared" si="212"/>
        <v>0</v>
      </c>
      <c r="DC81" s="150">
        <f t="shared" ref="DC81:DE81" si="213">SUM(DC82:DC86)</f>
        <v>0</v>
      </c>
      <c r="DD81" s="170">
        <f t="shared" si="213"/>
        <v>0</v>
      </c>
      <c r="DE81" s="170">
        <f t="shared" si="213"/>
        <v>0</v>
      </c>
    </row>
    <row r="82" spans="1:109" ht="15" customHeight="1" thickBot="1">
      <c r="A82" s="108" t="s">
        <v>240</v>
      </c>
      <c r="B82" s="127" t="s">
        <v>241</v>
      </c>
      <c r="C82" s="157"/>
      <c r="D82" s="151"/>
      <c r="E82" s="151"/>
      <c r="F82" s="151"/>
      <c r="G82" s="151"/>
      <c r="H82" s="151" t="s">
        <v>187</v>
      </c>
      <c r="I82" s="151"/>
      <c r="J82" s="151"/>
      <c r="K82" s="160">
        <f>V82+AG82+AR82+BC82+BN82+BY82+CJ82+CU82</f>
        <v>296</v>
      </c>
      <c r="L82" s="192">
        <f t="shared" ref="L82:L85" si="214">W82+AH82+AS82+BD82+BO82+BZ82+CK82+CV82</f>
        <v>30</v>
      </c>
      <c r="M82" s="192">
        <f t="shared" ref="M82:M85" si="215">X82+AI82+AT82+BE82+BP82+CA82+CL82+CW82</f>
        <v>166</v>
      </c>
      <c r="N82" s="192">
        <f t="shared" ref="N82:N85" si="216">Y82+AJ82+AU82+BF82+BQ82+CB82+CM82+CX82</f>
        <v>94</v>
      </c>
      <c r="O82" s="192">
        <f t="shared" ref="O82:O85" si="217">Z82+AK82+AV82+BG82+BR82+CC82+CN82+CY82</f>
        <v>0</v>
      </c>
      <c r="P82" s="192">
        <f t="shared" ref="P82:P85" si="218">AA82+AL82+AW82+BH82+BS82+CD82+CO82+CZ82</f>
        <v>0</v>
      </c>
      <c r="Q82" s="192">
        <f t="shared" ref="Q82:Q85" si="219">AB82+AM82+AX82+BI82+BT82+CE82+CP82+DA82</f>
        <v>0</v>
      </c>
      <c r="R82" s="192">
        <f t="shared" ref="R82:R85" si="220">AC82+AN82+AY82+BJ82+BU82+CF82+CQ82+DB82</f>
        <v>0</v>
      </c>
      <c r="S82" s="192">
        <f t="shared" ref="S82:S85" si="221">AD82+AO82+AZ82+BK82+BV82+CG82+CR82+DC82</f>
        <v>0</v>
      </c>
      <c r="T82" s="192"/>
      <c r="U82" s="192">
        <f t="shared" ref="U82:U85" si="222">AF82+AQ82+BB82+BM82+BX82+CI82+CT82+DE82</f>
        <v>6</v>
      </c>
      <c r="V82" s="151"/>
      <c r="W82" s="151"/>
      <c r="X82" s="151"/>
      <c r="Y82" s="151"/>
      <c r="Z82" s="151"/>
      <c r="AA82" s="151"/>
      <c r="AB82" s="151"/>
      <c r="AC82" s="151"/>
      <c r="AD82" s="151"/>
      <c r="AE82" s="171"/>
      <c r="AF82" s="171"/>
      <c r="AG82" s="151"/>
      <c r="AH82" s="151"/>
      <c r="AI82" s="151"/>
      <c r="AJ82" s="151"/>
      <c r="AK82" s="151"/>
      <c r="AL82" s="151"/>
      <c r="AM82" s="151"/>
      <c r="AN82" s="151"/>
      <c r="AO82" s="151"/>
      <c r="AP82" s="171"/>
      <c r="AQ82" s="171"/>
      <c r="AR82" s="189">
        <f t="shared" ref="AR82:AR85" si="223">SUM(AS82:AZ82)+BB82</f>
        <v>0</v>
      </c>
      <c r="AS82" s="151"/>
      <c r="AT82" s="151"/>
      <c r="AU82" s="151"/>
      <c r="AV82" s="151"/>
      <c r="AW82" s="151"/>
      <c r="AX82" s="151"/>
      <c r="AY82" s="151"/>
      <c r="AZ82" s="151"/>
      <c r="BA82" s="171"/>
      <c r="BB82" s="171"/>
      <c r="BC82" s="189">
        <f t="shared" ref="BC82:BC85" si="224">SUM(BD82:BK82)+BM82</f>
        <v>0</v>
      </c>
      <c r="BD82" s="151"/>
      <c r="BE82" s="151"/>
      <c r="BF82" s="151"/>
      <c r="BG82" s="151"/>
      <c r="BH82" s="151"/>
      <c r="BI82" s="151"/>
      <c r="BJ82" s="151"/>
      <c r="BK82" s="151"/>
      <c r="BL82" s="171"/>
      <c r="BM82" s="171"/>
      <c r="BN82" s="189">
        <f t="shared" ref="BN82:BN85" si="225">SUM(BO82:BV82)+BX82</f>
        <v>202</v>
      </c>
      <c r="BO82" s="151">
        <v>15</v>
      </c>
      <c r="BP82" s="151">
        <v>117</v>
      </c>
      <c r="BQ82" s="151">
        <v>70</v>
      </c>
      <c r="BR82" s="151"/>
      <c r="BS82" s="151"/>
      <c r="BT82" s="151"/>
      <c r="BU82" s="151"/>
      <c r="BV82" s="151"/>
      <c r="BW82" s="171"/>
      <c r="BX82" s="171"/>
      <c r="BY82" s="189">
        <f t="shared" ref="BY82:BY86" si="226">SUM(BZ82:CG82)+CI82</f>
        <v>94</v>
      </c>
      <c r="BZ82" s="151">
        <v>15</v>
      </c>
      <c r="CA82" s="151">
        <v>49</v>
      </c>
      <c r="CB82" s="151">
        <v>24</v>
      </c>
      <c r="CC82" s="151"/>
      <c r="CD82" s="151"/>
      <c r="CE82" s="151"/>
      <c r="CF82" s="151"/>
      <c r="CG82" s="151"/>
      <c r="CH82" s="171" t="s">
        <v>187</v>
      </c>
      <c r="CI82" s="171">
        <v>6</v>
      </c>
      <c r="CJ82" s="189">
        <f t="shared" ref="CJ82:CJ84" si="227">SUM(CK82:CR82)+CT82</f>
        <v>0</v>
      </c>
      <c r="CK82" s="151"/>
      <c r="CL82" s="151"/>
      <c r="CM82" s="151"/>
      <c r="CN82" s="151"/>
      <c r="CO82" s="151"/>
      <c r="CP82" s="151"/>
      <c r="CQ82" s="151"/>
      <c r="CR82" s="151"/>
      <c r="CS82" s="171"/>
      <c r="CT82" s="171"/>
      <c r="CU82" s="189">
        <f t="shared" ref="CU82:CU85" si="228">SUM(CV82:DC82)+DE82</f>
        <v>0</v>
      </c>
      <c r="CV82" s="151"/>
      <c r="CW82" s="151"/>
      <c r="CX82" s="151"/>
      <c r="CY82" s="151"/>
      <c r="CZ82" s="151"/>
      <c r="DA82" s="151"/>
      <c r="DB82" s="151"/>
      <c r="DC82" s="151"/>
      <c r="DD82" s="171"/>
      <c r="DE82" s="171"/>
    </row>
    <row r="83" spans="1:109" ht="13.5" thickBot="1">
      <c r="A83" s="87" t="s">
        <v>242</v>
      </c>
      <c r="B83" s="85" t="s">
        <v>243</v>
      </c>
      <c r="C83" s="154"/>
      <c r="D83" s="152"/>
      <c r="E83" s="152"/>
      <c r="F83" s="152"/>
      <c r="G83" s="152"/>
      <c r="H83" s="152" t="s">
        <v>187</v>
      </c>
      <c r="I83" s="152"/>
      <c r="J83" s="152"/>
      <c r="K83" s="198">
        <f t="shared" ref="K83:K86" si="229">V83+AG83+AR83+BC83+BN83+BY83+CJ83+CU83</f>
        <v>112</v>
      </c>
      <c r="L83" s="192">
        <f t="shared" si="214"/>
        <v>10</v>
      </c>
      <c r="M83" s="192">
        <f t="shared" si="215"/>
        <v>54</v>
      </c>
      <c r="N83" s="192">
        <f t="shared" si="216"/>
        <v>42</v>
      </c>
      <c r="O83" s="192">
        <f t="shared" si="217"/>
        <v>0</v>
      </c>
      <c r="P83" s="192">
        <f t="shared" si="218"/>
        <v>0</v>
      </c>
      <c r="Q83" s="192">
        <f t="shared" si="219"/>
        <v>0</v>
      </c>
      <c r="R83" s="192">
        <f t="shared" si="220"/>
        <v>0</v>
      </c>
      <c r="S83" s="192">
        <f t="shared" si="221"/>
        <v>0</v>
      </c>
      <c r="T83" s="192"/>
      <c r="U83" s="192">
        <f t="shared" si="222"/>
        <v>6</v>
      </c>
      <c r="V83" s="152"/>
      <c r="W83" s="152"/>
      <c r="X83" s="152"/>
      <c r="Y83" s="152"/>
      <c r="Z83" s="152"/>
      <c r="AA83" s="152"/>
      <c r="AB83" s="152"/>
      <c r="AC83" s="152"/>
      <c r="AD83" s="152"/>
      <c r="AE83" s="172"/>
      <c r="AF83" s="172"/>
      <c r="AG83" s="152"/>
      <c r="AH83" s="152"/>
      <c r="AI83" s="152"/>
      <c r="AJ83" s="152"/>
      <c r="AK83" s="152"/>
      <c r="AL83" s="152"/>
      <c r="AM83" s="152"/>
      <c r="AN83" s="152"/>
      <c r="AO83" s="152"/>
      <c r="AP83" s="172"/>
      <c r="AQ83" s="172"/>
      <c r="AR83" s="189">
        <f t="shared" si="223"/>
        <v>0</v>
      </c>
      <c r="AS83" s="152"/>
      <c r="AT83" s="152"/>
      <c r="AU83" s="152"/>
      <c r="AV83" s="152"/>
      <c r="AW83" s="152"/>
      <c r="AX83" s="152"/>
      <c r="AY83" s="152"/>
      <c r="AZ83" s="152"/>
      <c r="BA83" s="172"/>
      <c r="BB83" s="172"/>
      <c r="BC83" s="189">
        <f t="shared" si="224"/>
        <v>0</v>
      </c>
      <c r="BD83" s="152"/>
      <c r="BE83" s="152"/>
      <c r="BF83" s="152"/>
      <c r="BG83" s="152"/>
      <c r="BH83" s="152"/>
      <c r="BI83" s="152"/>
      <c r="BJ83" s="152"/>
      <c r="BK83" s="152"/>
      <c r="BL83" s="172"/>
      <c r="BM83" s="172"/>
      <c r="BN83" s="189">
        <f t="shared" si="225"/>
        <v>0</v>
      </c>
      <c r="BO83" s="152"/>
      <c r="BP83" s="152"/>
      <c r="BQ83" s="152"/>
      <c r="BR83" s="152"/>
      <c r="BS83" s="152"/>
      <c r="BT83" s="152"/>
      <c r="BU83" s="152"/>
      <c r="BV83" s="152"/>
      <c r="BW83" s="172"/>
      <c r="BX83" s="172"/>
      <c r="BY83" s="189">
        <f t="shared" si="226"/>
        <v>112</v>
      </c>
      <c r="BZ83" s="152">
        <v>10</v>
      </c>
      <c r="CA83" s="152">
        <v>54</v>
      </c>
      <c r="CB83" s="152">
        <v>42</v>
      </c>
      <c r="CC83" s="152"/>
      <c r="CD83" s="152"/>
      <c r="CE83" s="152"/>
      <c r="CF83" s="152"/>
      <c r="CG83" s="152"/>
      <c r="CH83" s="172" t="s">
        <v>187</v>
      </c>
      <c r="CI83" s="172">
        <v>6</v>
      </c>
      <c r="CJ83" s="189">
        <f t="shared" si="227"/>
        <v>0</v>
      </c>
      <c r="CK83" s="152"/>
      <c r="CL83" s="152"/>
      <c r="CM83" s="152"/>
      <c r="CN83" s="152"/>
      <c r="CO83" s="152"/>
      <c r="CP83" s="152"/>
      <c r="CQ83" s="152"/>
      <c r="CR83" s="152"/>
      <c r="CS83" s="172"/>
      <c r="CT83" s="172"/>
      <c r="CU83" s="189">
        <f t="shared" si="228"/>
        <v>0</v>
      </c>
      <c r="CV83" s="152"/>
      <c r="CW83" s="152"/>
      <c r="CX83" s="152"/>
      <c r="CY83" s="152"/>
      <c r="CZ83" s="152"/>
      <c r="DA83" s="152"/>
      <c r="DB83" s="152"/>
      <c r="DC83" s="152"/>
      <c r="DD83" s="172"/>
      <c r="DE83" s="172"/>
    </row>
    <row r="84" spans="1:109" ht="15.6" customHeight="1" thickBot="1">
      <c r="A84" s="87" t="s">
        <v>244</v>
      </c>
      <c r="B84" s="85" t="s">
        <v>108</v>
      </c>
      <c r="C84" s="154"/>
      <c r="D84" s="152"/>
      <c r="E84" s="152"/>
      <c r="F84" s="152"/>
      <c r="G84" s="152"/>
      <c r="H84" s="152" t="s">
        <v>185</v>
      </c>
      <c r="I84" s="152"/>
      <c r="J84" s="152"/>
      <c r="K84" s="198">
        <f t="shared" si="229"/>
        <v>108</v>
      </c>
      <c r="L84" s="192">
        <f t="shared" si="214"/>
        <v>0</v>
      </c>
      <c r="M84" s="192">
        <f t="shared" si="215"/>
        <v>0</v>
      </c>
      <c r="N84" s="192">
        <f t="shared" si="216"/>
        <v>108</v>
      </c>
      <c r="O84" s="192">
        <f t="shared" si="217"/>
        <v>0</v>
      </c>
      <c r="P84" s="192">
        <f t="shared" si="218"/>
        <v>0</v>
      </c>
      <c r="Q84" s="192">
        <f t="shared" si="219"/>
        <v>0</v>
      </c>
      <c r="R84" s="192">
        <f t="shared" si="220"/>
        <v>0</v>
      </c>
      <c r="S84" s="192">
        <f t="shared" si="221"/>
        <v>0</v>
      </c>
      <c r="T84" s="192"/>
      <c r="U84" s="192">
        <f t="shared" si="222"/>
        <v>0</v>
      </c>
      <c r="V84" s="152"/>
      <c r="W84" s="152"/>
      <c r="X84" s="152"/>
      <c r="Y84" s="152"/>
      <c r="Z84" s="152"/>
      <c r="AA84" s="152"/>
      <c r="AB84" s="152"/>
      <c r="AC84" s="152"/>
      <c r="AD84" s="152"/>
      <c r="AE84" s="172"/>
      <c r="AF84" s="172"/>
      <c r="AG84" s="152"/>
      <c r="AH84" s="152"/>
      <c r="AI84" s="152"/>
      <c r="AJ84" s="152"/>
      <c r="AK84" s="152"/>
      <c r="AL84" s="152"/>
      <c r="AM84" s="152"/>
      <c r="AN84" s="152"/>
      <c r="AO84" s="152"/>
      <c r="AP84" s="172"/>
      <c r="AQ84" s="172"/>
      <c r="AR84" s="189">
        <f t="shared" si="223"/>
        <v>0</v>
      </c>
      <c r="AS84" s="152"/>
      <c r="AT84" s="152"/>
      <c r="AU84" s="152"/>
      <c r="AV84" s="152"/>
      <c r="AW84" s="152"/>
      <c r="AX84" s="152"/>
      <c r="AY84" s="152"/>
      <c r="AZ84" s="152"/>
      <c r="BA84" s="172"/>
      <c r="BB84" s="172"/>
      <c r="BC84" s="189">
        <f t="shared" si="224"/>
        <v>0</v>
      </c>
      <c r="BD84" s="152"/>
      <c r="BE84" s="152"/>
      <c r="BF84" s="152"/>
      <c r="BG84" s="152"/>
      <c r="BH84" s="152"/>
      <c r="BI84" s="152"/>
      <c r="BJ84" s="152"/>
      <c r="BK84" s="152"/>
      <c r="BL84" s="172"/>
      <c r="BM84" s="172"/>
      <c r="BN84" s="189">
        <f t="shared" si="225"/>
        <v>36</v>
      </c>
      <c r="BO84" s="152"/>
      <c r="BP84" s="152"/>
      <c r="BQ84" s="152">
        <v>36</v>
      </c>
      <c r="BR84" s="152"/>
      <c r="BS84" s="152"/>
      <c r="BT84" s="152"/>
      <c r="BU84" s="152"/>
      <c r="BV84" s="152"/>
      <c r="BW84" s="172"/>
      <c r="BX84" s="172"/>
      <c r="BY84" s="198">
        <f t="shared" si="226"/>
        <v>72</v>
      </c>
      <c r="BZ84" s="152"/>
      <c r="CA84" s="152"/>
      <c r="CB84" s="152">
        <v>72</v>
      </c>
      <c r="CC84" s="152"/>
      <c r="CD84" s="152"/>
      <c r="CE84" s="152"/>
      <c r="CF84" s="152"/>
      <c r="CG84" s="152"/>
      <c r="CH84" s="172" t="s">
        <v>185</v>
      </c>
      <c r="CI84" s="172"/>
      <c r="CJ84" s="189">
        <f t="shared" si="227"/>
        <v>0</v>
      </c>
      <c r="CK84" s="152"/>
      <c r="CL84" s="152"/>
      <c r="CM84" s="152"/>
      <c r="CN84" s="152"/>
      <c r="CO84" s="152"/>
      <c r="CP84" s="152"/>
      <c r="CQ84" s="152"/>
      <c r="CR84" s="152"/>
      <c r="CS84" s="172"/>
      <c r="CT84" s="172"/>
      <c r="CU84" s="189">
        <f t="shared" si="228"/>
        <v>0</v>
      </c>
      <c r="CV84" s="152"/>
      <c r="CW84" s="152"/>
      <c r="CX84" s="152"/>
      <c r="CY84" s="152"/>
      <c r="CZ84" s="152"/>
      <c r="DA84" s="152"/>
      <c r="DB84" s="152"/>
      <c r="DC84" s="152"/>
      <c r="DD84" s="172"/>
      <c r="DE84" s="172"/>
    </row>
    <row r="85" spans="1:109" ht="23.25" thickBot="1">
      <c r="A85" s="113" t="s">
        <v>245</v>
      </c>
      <c r="B85" s="129" t="s">
        <v>109</v>
      </c>
      <c r="C85" s="154"/>
      <c r="D85" s="152"/>
      <c r="E85" s="152"/>
      <c r="F85" s="152"/>
      <c r="G85" s="152"/>
      <c r="H85" s="152" t="s">
        <v>184</v>
      </c>
      <c r="I85" s="152"/>
      <c r="J85" s="152"/>
      <c r="K85" s="198">
        <f t="shared" si="229"/>
        <v>144</v>
      </c>
      <c r="L85" s="192">
        <f t="shared" si="214"/>
        <v>0</v>
      </c>
      <c r="M85" s="192">
        <f t="shared" si="215"/>
        <v>0</v>
      </c>
      <c r="N85" s="192">
        <f t="shared" si="216"/>
        <v>144</v>
      </c>
      <c r="O85" s="192">
        <f t="shared" si="217"/>
        <v>0</v>
      </c>
      <c r="P85" s="192">
        <f t="shared" si="218"/>
        <v>0</v>
      </c>
      <c r="Q85" s="192">
        <f t="shared" si="219"/>
        <v>0</v>
      </c>
      <c r="R85" s="192">
        <f t="shared" si="220"/>
        <v>0</v>
      </c>
      <c r="S85" s="192">
        <f t="shared" si="221"/>
        <v>0</v>
      </c>
      <c r="T85" s="192"/>
      <c r="U85" s="192">
        <f t="shared" si="222"/>
        <v>0</v>
      </c>
      <c r="V85" s="152"/>
      <c r="W85" s="152"/>
      <c r="X85" s="152"/>
      <c r="Y85" s="152"/>
      <c r="Z85" s="152"/>
      <c r="AA85" s="152"/>
      <c r="AB85" s="152"/>
      <c r="AC85" s="152"/>
      <c r="AD85" s="152"/>
      <c r="AE85" s="172"/>
      <c r="AF85" s="172"/>
      <c r="AG85" s="152"/>
      <c r="AH85" s="152"/>
      <c r="AI85" s="152"/>
      <c r="AJ85" s="152"/>
      <c r="AK85" s="152"/>
      <c r="AL85" s="152"/>
      <c r="AM85" s="152"/>
      <c r="AN85" s="152"/>
      <c r="AO85" s="152"/>
      <c r="AP85" s="172"/>
      <c r="AQ85" s="172"/>
      <c r="AR85" s="189">
        <f t="shared" si="223"/>
        <v>0</v>
      </c>
      <c r="AS85" s="152"/>
      <c r="AT85" s="152"/>
      <c r="AU85" s="152"/>
      <c r="AV85" s="152"/>
      <c r="AW85" s="152"/>
      <c r="AX85" s="152"/>
      <c r="AY85" s="152"/>
      <c r="AZ85" s="152"/>
      <c r="BA85" s="172"/>
      <c r="BB85" s="172"/>
      <c r="BC85" s="189">
        <f t="shared" si="224"/>
        <v>0</v>
      </c>
      <c r="BD85" s="152"/>
      <c r="BE85" s="152"/>
      <c r="BF85" s="152"/>
      <c r="BG85" s="152"/>
      <c r="BH85" s="152"/>
      <c r="BI85" s="152"/>
      <c r="BJ85" s="152"/>
      <c r="BK85" s="152"/>
      <c r="BL85" s="172"/>
      <c r="BM85" s="172"/>
      <c r="BN85" s="189">
        <f t="shared" si="225"/>
        <v>0</v>
      </c>
      <c r="BO85" s="152"/>
      <c r="BP85" s="152"/>
      <c r="BQ85" s="152"/>
      <c r="BR85" s="152"/>
      <c r="BS85" s="152"/>
      <c r="BT85" s="152"/>
      <c r="BU85" s="152"/>
      <c r="BV85" s="152"/>
      <c r="BW85" s="172"/>
      <c r="BX85" s="172"/>
      <c r="BY85" s="198">
        <f t="shared" si="226"/>
        <v>144</v>
      </c>
      <c r="BZ85" s="152"/>
      <c r="CA85" s="152"/>
      <c r="CB85" s="152">
        <v>144</v>
      </c>
      <c r="CC85" s="152"/>
      <c r="CD85" s="152"/>
      <c r="CE85" s="152"/>
      <c r="CF85" s="152"/>
      <c r="CG85" s="152"/>
      <c r="CH85" s="172" t="s">
        <v>184</v>
      </c>
      <c r="CI85" s="172"/>
      <c r="CJ85" s="189"/>
      <c r="CK85" s="152"/>
      <c r="CL85" s="152"/>
      <c r="CM85" s="152"/>
      <c r="CN85" s="152"/>
      <c r="CO85" s="152"/>
      <c r="CP85" s="152"/>
      <c r="CQ85" s="152"/>
      <c r="CR85" s="152"/>
      <c r="CS85" s="172"/>
      <c r="CT85" s="172"/>
      <c r="CU85" s="189">
        <f t="shared" si="228"/>
        <v>0</v>
      </c>
      <c r="CV85" s="152"/>
      <c r="CW85" s="152"/>
      <c r="CX85" s="152"/>
      <c r="CY85" s="152"/>
      <c r="CZ85" s="152"/>
      <c r="DA85" s="152"/>
      <c r="DB85" s="152"/>
      <c r="DC85" s="152"/>
      <c r="DD85" s="172"/>
      <c r="DE85" s="172"/>
    </row>
    <row r="86" spans="1:109" ht="15.6" customHeight="1" thickBot="1">
      <c r="A86" s="133" t="s">
        <v>246</v>
      </c>
      <c r="B86" s="133" t="s">
        <v>139</v>
      </c>
      <c r="C86" s="155"/>
      <c r="D86" s="153"/>
      <c r="E86" s="153"/>
      <c r="F86" s="153"/>
      <c r="G86" s="153"/>
      <c r="H86" s="153" t="s">
        <v>187</v>
      </c>
      <c r="I86" s="153"/>
      <c r="J86" s="153"/>
      <c r="K86" s="198">
        <f t="shared" si="229"/>
        <v>12</v>
      </c>
      <c r="L86" s="153"/>
      <c r="M86" s="153"/>
      <c r="N86" s="153">
        <v>12</v>
      </c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73"/>
      <c r="AF86" s="173"/>
      <c r="AG86" s="153"/>
      <c r="AH86" s="153"/>
      <c r="AI86" s="153"/>
      <c r="AJ86" s="153"/>
      <c r="AK86" s="153"/>
      <c r="AL86" s="153"/>
      <c r="AM86" s="153"/>
      <c r="AN86" s="153"/>
      <c r="AO86" s="153"/>
      <c r="AP86" s="173"/>
      <c r="AQ86" s="173"/>
      <c r="AR86" s="189">
        <f>SUM(AS86:AZ86)</f>
        <v>0</v>
      </c>
      <c r="AS86" s="153"/>
      <c r="AT86" s="153"/>
      <c r="AU86" s="153"/>
      <c r="AV86" s="153"/>
      <c r="AW86" s="153"/>
      <c r="AX86" s="153"/>
      <c r="AY86" s="153"/>
      <c r="AZ86" s="153"/>
      <c r="BA86" s="173"/>
      <c r="BB86" s="173"/>
      <c r="BC86" s="151">
        <f t="shared" ref="BC86" si="230">SUM(BD86:BK86)</f>
        <v>0</v>
      </c>
      <c r="BD86" s="153"/>
      <c r="BE86" s="153"/>
      <c r="BF86" s="153"/>
      <c r="BG86" s="153"/>
      <c r="BH86" s="153"/>
      <c r="BI86" s="153"/>
      <c r="BJ86" s="153"/>
      <c r="BK86" s="153"/>
      <c r="BL86" s="173"/>
      <c r="BM86" s="173"/>
      <c r="BN86" s="151">
        <f t="shared" ref="BN86" si="231">SUM(BO86:BV86)</f>
        <v>0</v>
      </c>
      <c r="BO86" s="153"/>
      <c r="BP86" s="153"/>
      <c r="BQ86" s="153"/>
      <c r="BR86" s="153"/>
      <c r="BS86" s="153"/>
      <c r="BT86" s="153"/>
      <c r="BU86" s="153"/>
      <c r="BV86" s="153"/>
      <c r="BW86" s="173"/>
      <c r="BX86" s="173"/>
      <c r="BY86" s="198">
        <f t="shared" si="226"/>
        <v>12</v>
      </c>
      <c r="BZ86" s="153"/>
      <c r="CA86" s="153"/>
      <c r="CB86" s="153"/>
      <c r="CC86" s="153"/>
      <c r="CD86" s="153"/>
      <c r="CE86" s="153"/>
      <c r="CF86" s="153"/>
      <c r="CG86" s="153"/>
      <c r="CH86" s="173" t="s">
        <v>187</v>
      </c>
      <c r="CI86" s="173">
        <v>12</v>
      </c>
      <c r="CJ86" s="151"/>
      <c r="CK86" s="153"/>
      <c r="CL86" s="153"/>
      <c r="CM86" s="153"/>
      <c r="CN86" s="153"/>
      <c r="CO86" s="153"/>
      <c r="CP86" s="153"/>
      <c r="CQ86" s="153"/>
      <c r="CR86" s="153"/>
      <c r="CS86" s="173"/>
      <c r="CT86" s="173"/>
      <c r="CU86" s="151">
        <f t="shared" ref="CU86" si="232">SUM(CV86:DC86)</f>
        <v>0</v>
      </c>
      <c r="CV86" s="153"/>
      <c r="CW86" s="153"/>
      <c r="CX86" s="153"/>
      <c r="CY86" s="153"/>
      <c r="CZ86" s="153"/>
      <c r="DA86" s="153"/>
      <c r="DB86" s="153"/>
      <c r="DC86" s="153"/>
      <c r="DD86" s="173"/>
      <c r="DE86" s="173"/>
    </row>
    <row r="87" spans="1:109" ht="16.149999999999999" customHeight="1" thickBot="1">
      <c r="A87" s="134" t="s">
        <v>248</v>
      </c>
      <c r="B87" s="135" t="s">
        <v>249</v>
      </c>
      <c r="C87" s="156"/>
      <c r="D87" s="150"/>
      <c r="E87" s="150"/>
      <c r="F87" s="150"/>
      <c r="G87" s="150"/>
      <c r="H87" s="150"/>
      <c r="I87" s="150"/>
      <c r="J87" s="150"/>
      <c r="K87" s="150">
        <f>SUM(K88:K92)</f>
        <v>756</v>
      </c>
      <c r="L87" s="150">
        <f t="shared" ref="L87:BW87" si="233">SUM(L88:L92)</f>
        <v>44</v>
      </c>
      <c r="M87" s="150">
        <f t="shared" si="233"/>
        <v>246</v>
      </c>
      <c r="N87" s="150">
        <f t="shared" si="233"/>
        <v>440</v>
      </c>
      <c r="O87" s="150">
        <f t="shared" si="233"/>
        <v>0</v>
      </c>
      <c r="P87" s="150">
        <f t="shared" si="233"/>
        <v>0</v>
      </c>
      <c r="Q87" s="150">
        <f t="shared" si="233"/>
        <v>0</v>
      </c>
      <c r="R87" s="150">
        <f t="shared" si="233"/>
        <v>0</v>
      </c>
      <c r="S87" s="150">
        <f t="shared" si="233"/>
        <v>20</v>
      </c>
      <c r="T87" s="150">
        <f t="shared" si="233"/>
        <v>0</v>
      </c>
      <c r="U87" s="150">
        <f t="shared" si="233"/>
        <v>6</v>
      </c>
      <c r="V87" s="150">
        <f t="shared" si="233"/>
        <v>0</v>
      </c>
      <c r="W87" s="150">
        <f t="shared" si="233"/>
        <v>0</v>
      </c>
      <c r="X87" s="150">
        <f t="shared" si="233"/>
        <v>0</v>
      </c>
      <c r="Y87" s="150">
        <f t="shared" si="233"/>
        <v>0</v>
      </c>
      <c r="Z87" s="150">
        <f t="shared" si="233"/>
        <v>0</v>
      </c>
      <c r="AA87" s="150">
        <f t="shared" si="233"/>
        <v>0</v>
      </c>
      <c r="AB87" s="150">
        <f t="shared" si="233"/>
        <v>0</v>
      </c>
      <c r="AC87" s="150">
        <f t="shared" si="233"/>
        <v>0</v>
      </c>
      <c r="AD87" s="150">
        <f t="shared" si="233"/>
        <v>0</v>
      </c>
      <c r="AE87" s="170">
        <f t="shared" si="233"/>
        <v>0</v>
      </c>
      <c r="AF87" s="170">
        <f t="shared" si="233"/>
        <v>0</v>
      </c>
      <c r="AG87" s="150">
        <f t="shared" si="233"/>
        <v>0</v>
      </c>
      <c r="AH87" s="150">
        <f t="shared" si="233"/>
        <v>0</v>
      </c>
      <c r="AI87" s="150">
        <f t="shared" si="233"/>
        <v>0</v>
      </c>
      <c r="AJ87" s="150">
        <f t="shared" si="233"/>
        <v>0</v>
      </c>
      <c r="AK87" s="150">
        <f t="shared" si="233"/>
        <v>0</v>
      </c>
      <c r="AL87" s="150">
        <f t="shared" si="233"/>
        <v>0</v>
      </c>
      <c r="AM87" s="150">
        <f t="shared" si="233"/>
        <v>0</v>
      </c>
      <c r="AN87" s="150">
        <f t="shared" si="233"/>
        <v>0</v>
      </c>
      <c r="AO87" s="150">
        <f t="shared" si="233"/>
        <v>0</v>
      </c>
      <c r="AP87" s="170">
        <f t="shared" si="233"/>
        <v>0</v>
      </c>
      <c r="AQ87" s="170">
        <f t="shared" si="233"/>
        <v>0</v>
      </c>
      <c r="AR87" s="150">
        <f t="shared" si="233"/>
        <v>0</v>
      </c>
      <c r="AS87" s="150">
        <f t="shared" si="233"/>
        <v>0</v>
      </c>
      <c r="AT87" s="150">
        <f t="shared" si="233"/>
        <v>0</v>
      </c>
      <c r="AU87" s="150">
        <f t="shared" si="233"/>
        <v>0</v>
      </c>
      <c r="AV87" s="150">
        <f t="shared" si="233"/>
        <v>0</v>
      </c>
      <c r="AW87" s="150">
        <f t="shared" si="233"/>
        <v>0</v>
      </c>
      <c r="AX87" s="150">
        <f t="shared" si="233"/>
        <v>0</v>
      </c>
      <c r="AY87" s="150">
        <f t="shared" si="233"/>
        <v>0</v>
      </c>
      <c r="AZ87" s="150">
        <f t="shared" si="233"/>
        <v>0</v>
      </c>
      <c r="BA87" s="170">
        <f t="shared" si="233"/>
        <v>0</v>
      </c>
      <c r="BB87" s="170">
        <f t="shared" si="233"/>
        <v>0</v>
      </c>
      <c r="BC87" s="150">
        <f t="shared" si="233"/>
        <v>0</v>
      </c>
      <c r="BD87" s="150">
        <f t="shared" si="233"/>
        <v>0</v>
      </c>
      <c r="BE87" s="150">
        <f t="shared" si="233"/>
        <v>0</v>
      </c>
      <c r="BF87" s="150">
        <f t="shared" si="233"/>
        <v>0</v>
      </c>
      <c r="BG87" s="150">
        <f t="shared" si="233"/>
        <v>0</v>
      </c>
      <c r="BH87" s="150">
        <f t="shared" si="233"/>
        <v>0</v>
      </c>
      <c r="BI87" s="150">
        <f t="shared" si="233"/>
        <v>0</v>
      </c>
      <c r="BJ87" s="150">
        <f t="shared" si="233"/>
        <v>0</v>
      </c>
      <c r="BK87" s="150">
        <f t="shared" si="233"/>
        <v>0</v>
      </c>
      <c r="BL87" s="170">
        <f t="shared" si="233"/>
        <v>0</v>
      </c>
      <c r="BM87" s="170">
        <f t="shared" si="233"/>
        <v>0</v>
      </c>
      <c r="BN87" s="150">
        <f t="shared" si="233"/>
        <v>0</v>
      </c>
      <c r="BO87" s="150">
        <f t="shared" si="233"/>
        <v>0</v>
      </c>
      <c r="BP87" s="150">
        <f t="shared" si="233"/>
        <v>0</v>
      </c>
      <c r="BQ87" s="150">
        <f t="shared" si="233"/>
        <v>0</v>
      </c>
      <c r="BR87" s="150">
        <f t="shared" si="233"/>
        <v>0</v>
      </c>
      <c r="BS87" s="150">
        <f t="shared" si="233"/>
        <v>0</v>
      </c>
      <c r="BT87" s="150">
        <f t="shared" si="233"/>
        <v>0</v>
      </c>
      <c r="BU87" s="150">
        <f t="shared" si="233"/>
        <v>0</v>
      </c>
      <c r="BV87" s="150">
        <f t="shared" si="233"/>
        <v>0</v>
      </c>
      <c r="BW87" s="170">
        <f t="shared" si="233"/>
        <v>0</v>
      </c>
      <c r="BX87" s="170">
        <f t="shared" ref="BX87:DE87" si="234">SUM(BX88:BX92)</f>
        <v>0</v>
      </c>
      <c r="BY87" s="150">
        <f t="shared" si="234"/>
        <v>0</v>
      </c>
      <c r="BZ87" s="150">
        <f t="shared" si="234"/>
        <v>0</v>
      </c>
      <c r="CA87" s="150">
        <f t="shared" si="234"/>
        <v>0</v>
      </c>
      <c r="CB87" s="150">
        <f t="shared" si="234"/>
        <v>0</v>
      </c>
      <c r="CC87" s="150">
        <f t="shared" si="234"/>
        <v>0</v>
      </c>
      <c r="CD87" s="150">
        <f t="shared" si="234"/>
        <v>0</v>
      </c>
      <c r="CE87" s="150">
        <f t="shared" si="234"/>
        <v>0</v>
      </c>
      <c r="CF87" s="150">
        <f t="shared" si="234"/>
        <v>0</v>
      </c>
      <c r="CG87" s="150">
        <f t="shared" si="234"/>
        <v>0</v>
      </c>
      <c r="CH87" s="170">
        <f t="shared" si="234"/>
        <v>0</v>
      </c>
      <c r="CI87" s="170">
        <f t="shared" si="234"/>
        <v>0</v>
      </c>
      <c r="CJ87" s="150">
        <f t="shared" si="234"/>
        <v>296</v>
      </c>
      <c r="CK87" s="150">
        <f t="shared" si="234"/>
        <v>22</v>
      </c>
      <c r="CL87" s="150">
        <f t="shared" si="234"/>
        <v>132</v>
      </c>
      <c r="CM87" s="150">
        <f t="shared" si="234"/>
        <v>142</v>
      </c>
      <c r="CN87" s="150">
        <f t="shared" si="234"/>
        <v>0</v>
      </c>
      <c r="CO87" s="150">
        <f t="shared" si="234"/>
        <v>0</v>
      </c>
      <c r="CP87" s="150">
        <f t="shared" si="234"/>
        <v>0</v>
      </c>
      <c r="CQ87" s="150">
        <f t="shared" si="234"/>
        <v>0</v>
      </c>
      <c r="CR87" s="150">
        <f t="shared" si="234"/>
        <v>0</v>
      </c>
      <c r="CS87" s="170">
        <f t="shared" si="234"/>
        <v>0</v>
      </c>
      <c r="CT87" s="170">
        <f t="shared" si="234"/>
        <v>0</v>
      </c>
      <c r="CU87" s="150">
        <f t="shared" si="234"/>
        <v>460</v>
      </c>
      <c r="CV87" s="150">
        <f t="shared" si="234"/>
        <v>22</v>
      </c>
      <c r="CW87" s="150">
        <f t="shared" si="234"/>
        <v>114</v>
      </c>
      <c r="CX87" s="150">
        <f t="shared" si="234"/>
        <v>286</v>
      </c>
      <c r="CY87" s="150">
        <f t="shared" si="234"/>
        <v>0</v>
      </c>
      <c r="CZ87" s="150">
        <f t="shared" si="234"/>
        <v>0</v>
      </c>
      <c r="DA87" s="150">
        <f t="shared" si="234"/>
        <v>0</v>
      </c>
      <c r="DB87" s="150">
        <f t="shared" si="234"/>
        <v>0</v>
      </c>
      <c r="DC87" s="150">
        <f t="shared" si="234"/>
        <v>20</v>
      </c>
      <c r="DD87" s="170">
        <f t="shared" si="234"/>
        <v>0</v>
      </c>
      <c r="DE87" s="170">
        <f t="shared" si="234"/>
        <v>18</v>
      </c>
    </row>
    <row r="88" spans="1:109" ht="18.75" thickBot="1">
      <c r="A88" s="88" t="s">
        <v>250</v>
      </c>
      <c r="B88" s="127" t="s">
        <v>251</v>
      </c>
      <c r="C88" s="157"/>
      <c r="D88" s="151"/>
      <c r="E88" s="151"/>
      <c r="F88" s="151"/>
      <c r="G88" s="151"/>
      <c r="H88" s="151"/>
      <c r="I88" s="151"/>
      <c r="J88" s="151" t="s">
        <v>187</v>
      </c>
      <c r="K88" s="160">
        <f>V88+AG88+AR88+BC88+BN88+BY88+CJ88+CU88</f>
        <v>456</v>
      </c>
      <c r="L88" s="192">
        <f t="shared" ref="L88" si="235">W88+AH88+AS88+BD88+BO88+BZ88+CK88+CV88</f>
        <v>44</v>
      </c>
      <c r="M88" s="192">
        <f t="shared" ref="M88:M91" si="236">X88+AI88+AT88+BE88+BP88+CA88+CL88+CW88</f>
        <v>246</v>
      </c>
      <c r="N88" s="192">
        <f t="shared" ref="N88:N91" si="237">Y88+AJ88+AU88+BF88+BQ88+CB88+CM88+CX88</f>
        <v>140</v>
      </c>
      <c r="O88" s="192">
        <f t="shared" ref="O88:O91" si="238">Z88+AK88+AV88+BG88+BR88+CC88+CN88+CY88</f>
        <v>0</v>
      </c>
      <c r="P88" s="192">
        <f t="shared" ref="P88:P91" si="239">AA88+AL88+AW88+BH88+BS88+CD88+CO88+CZ88</f>
        <v>0</v>
      </c>
      <c r="Q88" s="192">
        <f t="shared" ref="Q88:Q91" si="240">AB88+AM88+AX88+BI88+BT88+CE88+CP88+DA88</f>
        <v>0</v>
      </c>
      <c r="R88" s="192">
        <f t="shared" ref="R88:R91" si="241">AC88+AN88+AY88+BJ88+BU88+CF88+CQ88+DB88</f>
        <v>0</v>
      </c>
      <c r="S88" s="192">
        <f t="shared" ref="S88:S91" si="242">AD88+AO88+AZ88+BK88+BV88+CG88+CR88+DC88</f>
        <v>20</v>
      </c>
      <c r="T88" s="192"/>
      <c r="U88" s="192">
        <f t="shared" ref="U88:U91" si="243">AF88+AQ88+BB88+BM88+BX88+CI88+CT88+DE88</f>
        <v>6</v>
      </c>
      <c r="V88" s="151"/>
      <c r="W88" s="151"/>
      <c r="X88" s="151"/>
      <c r="Y88" s="151"/>
      <c r="Z88" s="151"/>
      <c r="AA88" s="151"/>
      <c r="AB88" s="151"/>
      <c r="AC88" s="151"/>
      <c r="AD88" s="151"/>
      <c r="AE88" s="171"/>
      <c r="AF88" s="171"/>
      <c r="AG88" s="151"/>
      <c r="AH88" s="151"/>
      <c r="AI88" s="151"/>
      <c r="AJ88" s="151"/>
      <c r="AK88" s="151"/>
      <c r="AL88" s="151"/>
      <c r="AM88" s="151"/>
      <c r="AN88" s="151"/>
      <c r="AO88" s="151"/>
      <c r="AP88" s="171"/>
      <c r="AQ88" s="171"/>
      <c r="AR88" s="189">
        <f t="shared" ref="AR88:AR91" si="244">SUM(AS88:AZ88)+BB88</f>
        <v>0</v>
      </c>
      <c r="AS88" s="151"/>
      <c r="AT88" s="151"/>
      <c r="AU88" s="151"/>
      <c r="AV88" s="151"/>
      <c r="AW88" s="151"/>
      <c r="AX88" s="151"/>
      <c r="AY88" s="151"/>
      <c r="AZ88" s="151"/>
      <c r="BA88" s="171"/>
      <c r="BB88" s="171"/>
      <c r="BC88" s="189">
        <f t="shared" ref="BC88:BC91" si="245">SUM(BD88:BK88)+BM88</f>
        <v>0</v>
      </c>
      <c r="BD88" s="151"/>
      <c r="BE88" s="151"/>
      <c r="BF88" s="151"/>
      <c r="BG88" s="151"/>
      <c r="BH88" s="151"/>
      <c r="BI88" s="151"/>
      <c r="BJ88" s="151"/>
      <c r="BK88" s="151"/>
      <c r="BL88" s="171"/>
      <c r="BM88" s="171"/>
      <c r="BN88" s="189">
        <f t="shared" ref="BN88:BN91" si="246">SUM(BO88:BV88)+BX88</f>
        <v>0</v>
      </c>
      <c r="BO88" s="151"/>
      <c r="BP88" s="151"/>
      <c r="BQ88" s="151"/>
      <c r="BR88" s="151"/>
      <c r="BS88" s="151"/>
      <c r="BT88" s="151"/>
      <c r="BU88" s="151"/>
      <c r="BV88" s="151"/>
      <c r="BW88" s="171"/>
      <c r="BX88" s="171"/>
      <c r="BY88" s="189">
        <f t="shared" ref="BY88:BY91" si="247">SUM(BZ88:CG88)+CI88</f>
        <v>0</v>
      </c>
      <c r="BZ88" s="151"/>
      <c r="CA88" s="151"/>
      <c r="CB88" s="151"/>
      <c r="CC88" s="151"/>
      <c r="CD88" s="151"/>
      <c r="CE88" s="151"/>
      <c r="CF88" s="151"/>
      <c r="CG88" s="151"/>
      <c r="CH88" s="171"/>
      <c r="CI88" s="171"/>
      <c r="CJ88" s="189">
        <f t="shared" ref="CJ88:CJ91" si="248">SUM(CK88:CR88)+CT88</f>
        <v>224</v>
      </c>
      <c r="CK88" s="151">
        <v>22</v>
      </c>
      <c r="CL88" s="151">
        <v>132</v>
      </c>
      <c r="CM88" s="151">
        <v>70</v>
      </c>
      <c r="CN88" s="151"/>
      <c r="CO88" s="151"/>
      <c r="CP88" s="151"/>
      <c r="CQ88" s="151"/>
      <c r="CR88" s="151"/>
      <c r="CS88" s="171"/>
      <c r="CT88" s="171"/>
      <c r="CU88" s="189">
        <f t="shared" ref="CU88:CU92" si="249">SUM(CV88:DC88)+DE88</f>
        <v>232</v>
      </c>
      <c r="CV88" s="151">
        <v>22</v>
      </c>
      <c r="CW88" s="151">
        <v>114</v>
      </c>
      <c r="CX88" s="151">
        <v>70</v>
      </c>
      <c r="CY88" s="151"/>
      <c r="CZ88" s="151"/>
      <c r="DA88" s="151"/>
      <c r="DB88" s="151"/>
      <c r="DC88" s="151">
        <v>20</v>
      </c>
      <c r="DD88" s="171" t="s">
        <v>187</v>
      </c>
      <c r="DE88" s="171">
        <v>6</v>
      </c>
    </row>
    <row r="89" spans="1:109" ht="10.9" customHeight="1" thickBot="1">
      <c r="A89" s="121"/>
      <c r="B89" s="116"/>
      <c r="C89" s="154"/>
      <c r="D89" s="152"/>
      <c r="E89" s="152"/>
      <c r="F89" s="152"/>
      <c r="G89" s="152"/>
      <c r="H89" s="152"/>
      <c r="I89" s="152"/>
      <c r="J89" s="152"/>
      <c r="K89" s="198">
        <f t="shared" ref="K89:K92" si="250">V89+AG89+AR89+BC89+BN89+BY89+CJ89+CU89</f>
        <v>0</v>
      </c>
      <c r="L89" s="192">
        <f t="shared" ref="L89:L91" si="251">W89+AH89+AS89+BD89+BO89+BZ89+CK89+CV89</f>
        <v>0</v>
      </c>
      <c r="M89" s="192">
        <f t="shared" si="236"/>
        <v>0</v>
      </c>
      <c r="N89" s="192">
        <f t="shared" si="237"/>
        <v>0</v>
      </c>
      <c r="O89" s="192">
        <f t="shared" si="238"/>
        <v>0</v>
      </c>
      <c r="P89" s="192">
        <f t="shared" si="239"/>
        <v>0</v>
      </c>
      <c r="Q89" s="192">
        <f t="shared" si="240"/>
        <v>0</v>
      </c>
      <c r="R89" s="192">
        <f t="shared" si="241"/>
        <v>0</v>
      </c>
      <c r="S89" s="192">
        <f t="shared" si="242"/>
        <v>0</v>
      </c>
      <c r="T89" s="192"/>
      <c r="U89" s="192">
        <f t="shared" si="243"/>
        <v>0</v>
      </c>
      <c r="V89" s="152"/>
      <c r="W89" s="152"/>
      <c r="X89" s="152"/>
      <c r="Y89" s="152"/>
      <c r="Z89" s="152"/>
      <c r="AA89" s="152"/>
      <c r="AB89" s="152"/>
      <c r="AC89" s="152"/>
      <c r="AD89" s="152"/>
      <c r="AE89" s="172"/>
      <c r="AF89" s="172"/>
      <c r="AG89" s="152"/>
      <c r="AH89" s="152"/>
      <c r="AI89" s="152"/>
      <c r="AJ89" s="152"/>
      <c r="AK89" s="152"/>
      <c r="AL89" s="152"/>
      <c r="AM89" s="152"/>
      <c r="AN89" s="152"/>
      <c r="AO89" s="152"/>
      <c r="AP89" s="172"/>
      <c r="AQ89" s="172"/>
      <c r="AR89" s="189">
        <f t="shared" si="244"/>
        <v>0</v>
      </c>
      <c r="AS89" s="152"/>
      <c r="AT89" s="152"/>
      <c r="AU89" s="152"/>
      <c r="AV89" s="152"/>
      <c r="AW89" s="152"/>
      <c r="AX89" s="152"/>
      <c r="AY89" s="152"/>
      <c r="AZ89" s="152"/>
      <c r="BA89" s="172"/>
      <c r="BB89" s="172"/>
      <c r="BC89" s="189">
        <f t="shared" si="245"/>
        <v>0</v>
      </c>
      <c r="BD89" s="152"/>
      <c r="BE89" s="152"/>
      <c r="BF89" s="152"/>
      <c r="BG89" s="152"/>
      <c r="BH89" s="152"/>
      <c r="BI89" s="152"/>
      <c r="BJ89" s="152"/>
      <c r="BK89" s="152"/>
      <c r="BL89" s="172"/>
      <c r="BM89" s="172"/>
      <c r="BN89" s="189">
        <f t="shared" si="246"/>
        <v>0</v>
      </c>
      <c r="BO89" s="152"/>
      <c r="BP89" s="152"/>
      <c r="BQ89" s="152"/>
      <c r="BR89" s="152"/>
      <c r="BS89" s="152"/>
      <c r="BT89" s="152"/>
      <c r="BU89" s="152"/>
      <c r="BV89" s="152"/>
      <c r="BW89" s="172"/>
      <c r="BX89" s="172"/>
      <c r="BY89" s="189">
        <f t="shared" si="247"/>
        <v>0</v>
      </c>
      <c r="BZ89" s="152"/>
      <c r="CA89" s="152"/>
      <c r="CB89" s="152"/>
      <c r="CC89" s="152"/>
      <c r="CD89" s="152"/>
      <c r="CE89" s="152"/>
      <c r="CF89" s="152"/>
      <c r="CG89" s="152"/>
      <c r="CH89" s="172"/>
      <c r="CI89" s="172"/>
      <c r="CJ89" s="189">
        <f t="shared" si="248"/>
        <v>0</v>
      </c>
      <c r="CK89" s="152"/>
      <c r="CL89" s="152"/>
      <c r="CM89" s="152"/>
      <c r="CN89" s="152"/>
      <c r="CO89" s="152"/>
      <c r="CP89" s="152"/>
      <c r="CQ89" s="152"/>
      <c r="CR89" s="152"/>
      <c r="CS89" s="172"/>
      <c r="CT89" s="172"/>
      <c r="CU89" s="189">
        <f t="shared" si="249"/>
        <v>0</v>
      </c>
      <c r="CV89" s="152"/>
      <c r="CW89" s="152"/>
      <c r="CX89" s="152"/>
      <c r="CY89" s="152"/>
      <c r="CZ89" s="152"/>
      <c r="DA89" s="152"/>
      <c r="DB89" s="152"/>
      <c r="DC89" s="152"/>
      <c r="DD89" s="172"/>
      <c r="DE89" s="172"/>
    </row>
    <row r="90" spans="1:109" ht="11.45" customHeight="1" thickBot="1">
      <c r="A90" s="113" t="s">
        <v>252</v>
      </c>
      <c r="B90" s="129" t="s">
        <v>108</v>
      </c>
      <c r="C90" s="154"/>
      <c r="D90" s="152"/>
      <c r="E90" s="152"/>
      <c r="F90" s="152"/>
      <c r="G90" s="152"/>
      <c r="H90" s="152"/>
      <c r="I90" s="152"/>
      <c r="J90" s="152" t="s">
        <v>185</v>
      </c>
      <c r="K90" s="198">
        <f t="shared" si="250"/>
        <v>144</v>
      </c>
      <c r="L90" s="192">
        <f t="shared" si="251"/>
        <v>0</v>
      </c>
      <c r="M90" s="192">
        <f t="shared" si="236"/>
        <v>0</v>
      </c>
      <c r="N90" s="192">
        <f t="shared" si="237"/>
        <v>144</v>
      </c>
      <c r="O90" s="192">
        <f t="shared" si="238"/>
        <v>0</v>
      </c>
      <c r="P90" s="192">
        <f t="shared" si="239"/>
        <v>0</v>
      </c>
      <c r="Q90" s="192">
        <f t="shared" si="240"/>
        <v>0</v>
      </c>
      <c r="R90" s="192">
        <f t="shared" si="241"/>
        <v>0</v>
      </c>
      <c r="S90" s="192">
        <f t="shared" si="242"/>
        <v>0</v>
      </c>
      <c r="T90" s="192"/>
      <c r="U90" s="192">
        <f t="shared" si="243"/>
        <v>0</v>
      </c>
      <c r="V90" s="152"/>
      <c r="W90" s="152"/>
      <c r="X90" s="152"/>
      <c r="Y90" s="152"/>
      <c r="Z90" s="152"/>
      <c r="AA90" s="152"/>
      <c r="AB90" s="152"/>
      <c r="AC90" s="152"/>
      <c r="AD90" s="152"/>
      <c r="AE90" s="172"/>
      <c r="AF90" s="172"/>
      <c r="AG90" s="152"/>
      <c r="AH90" s="152"/>
      <c r="AI90" s="152"/>
      <c r="AJ90" s="152"/>
      <c r="AK90" s="152"/>
      <c r="AL90" s="152"/>
      <c r="AM90" s="152"/>
      <c r="AN90" s="152"/>
      <c r="AO90" s="152"/>
      <c r="AP90" s="172"/>
      <c r="AQ90" s="172"/>
      <c r="AR90" s="189">
        <f t="shared" si="244"/>
        <v>0</v>
      </c>
      <c r="AS90" s="152"/>
      <c r="AT90" s="152"/>
      <c r="AU90" s="152"/>
      <c r="AV90" s="152"/>
      <c r="AW90" s="152"/>
      <c r="AX90" s="152"/>
      <c r="AY90" s="152"/>
      <c r="AZ90" s="152"/>
      <c r="BA90" s="172"/>
      <c r="BB90" s="172"/>
      <c r="BC90" s="189">
        <f t="shared" si="245"/>
        <v>0</v>
      </c>
      <c r="BD90" s="152"/>
      <c r="BE90" s="152"/>
      <c r="BF90" s="152"/>
      <c r="BG90" s="152"/>
      <c r="BH90" s="152"/>
      <c r="BI90" s="152"/>
      <c r="BJ90" s="152"/>
      <c r="BK90" s="152"/>
      <c r="BL90" s="172"/>
      <c r="BM90" s="172"/>
      <c r="BN90" s="189">
        <f t="shared" si="246"/>
        <v>0</v>
      </c>
      <c r="BO90" s="152"/>
      <c r="BP90" s="152"/>
      <c r="BQ90" s="152"/>
      <c r="BR90" s="152"/>
      <c r="BS90" s="152"/>
      <c r="BT90" s="152"/>
      <c r="BU90" s="152"/>
      <c r="BV90" s="152"/>
      <c r="BW90" s="172"/>
      <c r="BX90" s="172"/>
      <c r="BY90" s="189">
        <f t="shared" si="247"/>
        <v>0</v>
      </c>
      <c r="BZ90" s="152"/>
      <c r="CA90" s="152"/>
      <c r="CB90" s="152"/>
      <c r="CC90" s="152"/>
      <c r="CD90" s="152"/>
      <c r="CE90" s="152"/>
      <c r="CF90" s="152"/>
      <c r="CG90" s="152"/>
      <c r="CH90" s="172"/>
      <c r="CI90" s="172"/>
      <c r="CJ90" s="189">
        <f t="shared" si="248"/>
        <v>72</v>
      </c>
      <c r="CK90" s="152"/>
      <c r="CL90" s="152"/>
      <c r="CM90" s="152">
        <v>72</v>
      </c>
      <c r="CN90" s="152"/>
      <c r="CO90" s="152"/>
      <c r="CP90" s="152"/>
      <c r="CQ90" s="152"/>
      <c r="CR90" s="152"/>
      <c r="CS90" s="172"/>
      <c r="CT90" s="172"/>
      <c r="CU90" s="189">
        <f t="shared" si="249"/>
        <v>72</v>
      </c>
      <c r="CV90" s="152"/>
      <c r="CW90" s="152"/>
      <c r="CX90" s="152">
        <v>72</v>
      </c>
      <c r="CY90" s="152"/>
      <c r="CZ90" s="152"/>
      <c r="DA90" s="152"/>
      <c r="DB90" s="152"/>
      <c r="DC90" s="152"/>
      <c r="DD90" s="172" t="s">
        <v>185</v>
      </c>
      <c r="DE90" s="172"/>
    </row>
    <row r="91" spans="1:109" ht="23.25" thickBot="1">
      <c r="A91" s="113" t="s">
        <v>253</v>
      </c>
      <c r="B91" s="129" t="s">
        <v>109</v>
      </c>
      <c r="C91" s="154"/>
      <c r="D91" s="152"/>
      <c r="E91" s="152"/>
      <c r="F91" s="152"/>
      <c r="G91" s="152"/>
      <c r="H91" s="152"/>
      <c r="I91" s="152"/>
      <c r="J91" s="152" t="s">
        <v>184</v>
      </c>
      <c r="K91" s="198">
        <f t="shared" si="250"/>
        <v>144</v>
      </c>
      <c r="L91" s="192">
        <f t="shared" si="251"/>
        <v>0</v>
      </c>
      <c r="M91" s="192">
        <f t="shared" si="236"/>
        <v>0</v>
      </c>
      <c r="N91" s="192">
        <f t="shared" si="237"/>
        <v>144</v>
      </c>
      <c r="O91" s="192">
        <f t="shared" si="238"/>
        <v>0</v>
      </c>
      <c r="P91" s="192">
        <f t="shared" si="239"/>
        <v>0</v>
      </c>
      <c r="Q91" s="192">
        <f t="shared" si="240"/>
        <v>0</v>
      </c>
      <c r="R91" s="192">
        <f t="shared" si="241"/>
        <v>0</v>
      </c>
      <c r="S91" s="192">
        <f t="shared" si="242"/>
        <v>0</v>
      </c>
      <c r="T91" s="192"/>
      <c r="U91" s="192">
        <f t="shared" si="243"/>
        <v>0</v>
      </c>
      <c r="V91" s="152"/>
      <c r="W91" s="152"/>
      <c r="X91" s="152"/>
      <c r="Y91" s="152"/>
      <c r="Z91" s="152"/>
      <c r="AA91" s="152"/>
      <c r="AB91" s="152"/>
      <c r="AC91" s="152"/>
      <c r="AD91" s="152"/>
      <c r="AE91" s="172"/>
      <c r="AF91" s="172"/>
      <c r="AG91" s="152"/>
      <c r="AH91" s="152"/>
      <c r="AI91" s="152"/>
      <c r="AJ91" s="152"/>
      <c r="AK91" s="152"/>
      <c r="AL91" s="152"/>
      <c r="AM91" s="152"/>
      <c r="AN91" s="152"/>
      <c r="AO91" s="152"/>
      <c r="AP91" s="172"/>
      <c r="AQ91" s="172"/>
      <c r="AR91" s="189">
        <f t="shared" si="244"/>
        <v>0</v>
      </c>
      <c r="AS91" s="152"/>
      <c r="AT91" s="152"/>
      <c r="AU91" s="152"/>
      <c r="AV91" s="152"/>
      <c r="AW91" s="152"/>
      <c r="AX91" s="152"/>
      <c r="AY91" s="152"/>
      <c r="AZ91" s="152"/>
      <c r="BA91" s="172"/>
      <c r="BB91" s="172"/>
      <c r="BC91" s="189">
        <f t="shared" si="245"/>
        <v>0</v>
      </c>
      <c r="BD91" s="152"/>
      <c r="BE91" s="152"/>
      <c r="BF91" s="152"/>
      <c r="BG91" s="152"/>
      <c r="BH91" s="152"/>
      <c r="BI91" s="152"/>
      <c r="BJ91" s="152"/>
      <c r="BK91" s="152"/>
      <c r="BL91" s="172"/>
      <c r="BM91" s="172"/>
      <c r="BN91" s="189">
        <f t="shared" si="246"/>
        <v>0</v>
      </c>
      <c r="BO91" s="152"/>
      <c r="BP91" s="152"/>
      <c r="BQ91" s="152"/>
      <c r="BR91" s="152"/>
      <c r="BS91" s="152"/>
      <c r="BT91" s="152"/>
      <c r="BU91" s="152"/>
      <c r="BV91" s="152"/>
      <c r="BW91" s="172"/>
      <c r="BX91" s="172"/>
      <c r="BY91" s="189">
        <f t="shared" si="247"/>
        <v>0</v>
      </c>
      <c r="BZ91" s="152"/>
      <c r="CA91" s="152"/>
      <c r="CB91" s="152"/>
      <c r="CC91" s="152"/>
      <c r="CD91" s="152"/>
      <c r="CE91" s="152"/>
      <c r="CF91" s="152"/>
      <c r="CG91" s="152"/>
      <c r="CH91" s="172"/>
      <c r="CI91" s="172"/>
      <c r="CJ91" s="189">
        <f t="shared" si="248"/>
        <v>0</v>
      </c>
      <c r="CK91" s="152"/>
      <c r="CL91" s="152"/>
      <c r="CM91" s="152"/>
      <c r="CN91" s="152"/>
      <c r="CO91" s="152"/>
      <c r="CP91" s="152"/>
      <c r="CQ91" s="152"/>
      <c r="CR91" s="152"/>
      <c r="CS91" s="172"/>
      <c r="CT91" s="172"/>
      <c r="CU91" s="189">
        <f t="shared" si="249"/>
        <v>144</v>
      </c>
      <c r="CV91" s="152"/>
      <c r="CW91" s="152"/>
      <c r="CX91" s="152">
        <v>144</v>
      </c>
      <c r="CY91" s="152"/>
      <c r="CZ91" s="152"/>
      <c r="DA91" s="152"/>
      <c r="DB91" s="152"/>
      <c r="DC91" s="152"/>
      <c r="DD91" s="172" t="s">
        <v>184</v>
      </c>
      <c r="DE91" s="172"/>
    </row>
    <row r="92" spans="1:109">
      <c r="A92" s="136" t="s">
        <v>254</v>
      </c>
      <c r="B92" s="137" t="s">
        <v>139</v>
      </c>
      <c r="C92" s="155"/>
      <c r="D92" s="153"/>
      <c r="E92" s="153"/>
      <c r="F92" s="153"/>
      <c r="G92" s="153"/>
      <c r="H92" s="153"/>
      <c r="I92" s="153"/>
      <c r="J92" s="153" t="s">
        <v>187</v>
      </c>
      <c r="K92" s="198">
        <f t="shared" si="250"/>
        <v>12</v>
      </c>
      <c r="L92" s="153"/>
      <c r="M92" s="153"/>
      <c r="N92" s="153">
        <v>12</v>
      </c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73"/>
      <c r="AF92" s="173"/>
      <c r="AG92" s="153"/>
      <c r="AH92" s="153"/>
      <c r="AI92" s="153"/>
      <c r="AJ92" s="153"/>
      <c r="AK92" s="153"/>
      <c r="AL92" s="153"/>
      <c r="AM92" s="153"/>
      <c r="AN92" s="153"/>
      <c r="AO92" s="153"/>
      <c r="AP92" s="173"/>
      <c r="AQ92" s="173"/>
      <c r="AR92" s="189">
        <f>SUM(AS92:AZ92)</f>
        <v>0</v>
      </c>
      <c r="AS92" s="153"/>
      <c r="AT92" s="153"/>
      <c r="AU92" s="153"/>
      <c r="AV92" s="153"/>
      <c r="AW92" s="153"/>
      <c r="AX92" s="153"/>
      <c r="AY92" s="153"/>
      <c r="AZ92" s="153"/>
      <c r="BA92" s="173"/>
      <c r="BB92" s="173"/>
      <c r="BC92" s="151">
        <f t="shared" ref="BC92" si="252">SUM(BD92:BK92)</f>
        <v>0</v>
      </c>
      <c r="BD92" s="153"/>
      <c r="BE92" s="153"/>
      <c r="BF92" s="153"/>
      <c r="BG92" s="153"/>
      <c r="BH92" s="153"/>
      <c r="BI92" s="153"/>
      <c r="BJ92" s="153"/>
      <c r="BK92" s="153"/>
      <c r="BL92" s="173"/>
      <c r="BM92" s="173"/>
      <c r="BN92" s="151">
        <f t="shared" ref="BN92" si="253">SUM(BO92:BV92)</f>
        <v>0</v>
      </c>
      <c r="BO92" s="153"/>
      <c r="BP92" s="153"/>
      <c r="BQ92" s="153"/>
      <c r="BR92" s="153"/>
      <c r="BS92" s="153"/>
      <c r="BT92" s="153"/>
      <c r="BU92" s="153"/>
      <c r="BV92" s="153"/>
      <c r="BW92" s="173"/>
      <c r="BX92" s="173"/>
      <c r="BY92" s="151">
        <f t="shared" ref="BY92" si="254">SUM(BZ92:CG92)</f>
        <v>0</v>
      </c>
      <c r="BZ92" s="153"/>
      <c r="CA92" s="153"/>
      <c r="CB92" s="153"/>
      <c r="CC92" s="153"/>
      <c r="CD92" s="153"/>
      <c r="CE92" s="153"/>
      <c r="CF92" s="153"/>
      <c r="CG92" s="153"/>
      <c r="CH92" s="173"/>
      <c r="CI92" s="173"/>
      <c r="CJ92" s="151">
        <f t="shared" ref="CJ92" si="255">SUM(CK92:CR92)</f>
        <v>0</v>
      </c>
      <c r="CK92" s="153"/>
      <c r="CL92" s="153"/>
      <c r="CM92" s="153"/>
      <c r="CN92" s="153"/>
      <c r="CO92" s="153"/>
      <c r="CP92" s="153"/>
      <c r="CQ92" s="153"/>
      <c r="CR92" s="153"/>
      <c r="CS92" s="173"/>
      <c r="CT92" s="173"/>
      <c r="CU92" s="198">
        <f t="shared" si="249"/>
        <v>12</v>
      </c>
      <c r="CV92" s="153"/>
      <c r="CW92" s="153"/>
      <c r="CX92" s="153"/>
      <c r="CY92" s="153"/>
      <c r="CZ92" s="153"/>
      <c r="DA92" s="153"/>
      <c r="DB92" s="153"/>
      <c r="DC92" s="153"/>
      <c r="DD92" s="173" t="s">
        <v>187</v>
      </c>
      <c r="DE92" s="173">
        <v>12</v>
      </c>
    </row>
    <row r="93" spans="1:109" ht="12" customHeight="1" thickBot="1">
      <c r="A93" s="136"/>
      <c r="B93" s="137"/>
      <c r="C93" s="165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74"/>
      <c r="AF93" s="174"/>
      <c r="AG93" s="163"/>
      <c r="AH93" s="163"/>
      <c r="AI93" s="163"/>
      <c r="AJ93" s="163"/>
      <c r="AK93" s="163"/>
      <c r="AL93" s="163"/>
      <c r="AM93" s="163"/>
      <c r="AN93" s="163"/>
      <c r="AO93" s="163"/>
      <c r="AP93" s="174"/>
      <c r="AQ93" s="174"/>
      <c r="AR93" s="163"/>
      <c r="AS93" s="163"/>
      <c r="AT93" s="163"/>
      <c r="AU93" s="163"/>
      <c r="AV93" s="163"/>
      <c r="AW93" s="163"/>
      <c r="AX93" s="163"/>
      <c r="AY93" s="163"/>
      <c r="AZ93" s="163"/>
      <c r="BA93" s="174"/>
      <c r="BB93" s="174"/>
      <c r="BC93" s="163"/>
      <c r="BD93" s="163"/>
      <c r="BE93" s="163"/>
      <c r="BF93" s="163"/>
      <c r="BG93" s="163"/>
      <c r="BH93" s="163"/>
      <c r="BI93" s="163"/>
      <c r="BJ93" s="163"/>
      <c r="BK93" s="163"/>
      <c r="BL93" s="174"/>
      <c r="BM93" s="174"/>
      <c r="BN93" s="163"/>
      <c r="BO93" s="163"/>
      <c r="BP93" s="163"/>
      <c r="BQ93" s="163"/>
      <c r="BR93" s="163"/>
      <c r="BS93" s="163"/>
      <c r="BT93" s="163"/>
      <c r="BU93" s="163"/>
      <c r="BV93" s="163"/>
      <c r="BW93" s="174"/>
      <c r="BX93" s="174"/>
      <c r="BY93" s="163"/>
      <c r="BZ93" s="163"/>
      <c r="CA93" s="163"/>
      <c r="CB93" s="163"/>
      <c r="CC93" s="163"/>
      <c r="CD93" s="163"/>
      <c r="CE93" s="163"/>
      <c r="CF93" s="163"/>
      <c r="CG93" s="163"/>
      <c r="CH93" s="174"/>
      <c r="CI93" s="174"/>
      <c r="CJ93" s="163"/>
      <c r="CK93" s="163"/>
      <c r="CL93" s="163"/>
      <c r="CM93" s="163"/>
      <c r="CN93" s="163"/>
      <c r="CO93" s="163"/>
      <c r="CP93" s="163"/>
      <c r="CQ93" s="163"/>
      <c r="CR93" s="163"/>
      <c r="CS93" s="174"/>
      <c r="CT93" s="174"/>
      <c r="CU93" s="163"/>
      <c r="CV93" s="163"/>
      <c r="CW93" s="163"/>
      <c r="CX93" s="163"/>
      <c r="CY93" s="163"/>
      <c r="CZ93" s="163"/>
      <c r="DA93" s="163"/>
      <c r="DB93" s="163"/>
      <c r="DC93" s="163"/>
      <c r="DD93" s="174"/>
      <c r="DE93" s="174"/>
    </row>
    <row r="94" spans="1:109" ht="20.45" customHeight="1" thickBot="1">
      <c r="A94" s="138"/>
      <c r="B94" s="139"/>
      <c r="C94" s="156"/>
      <c r="D94" s="150"/>
      <c r="E94" s="150"/>
      <c r="F94" s="150"/>
      <c r="G94" s="150"/>
      <c r="H94" s="150"/>
      <c r="I94" s="150"/>
      <c r="J94" s="150"/>
      <c r="K94" s="150">
        <f t="shared" ref="K94:AP94" si="256">SUM(K95:K97)</f>
        <v>0</v>
      </c>
      <c r="L94" s="150">
        <f t="shared" si="256"/>
        <v>0</v>
      </c>
      <c r="M94" s="150">
        <f t="shared" si="256"/>
        <v>0</v>
      </c>
      <c r="N94" s="150">
        <f t="shared" si="256"/>
        <v>0</v>
      </c>
      <c r="O94" s="150">
        <f t="shared" si="256"/>
        <v>0</v>
      </c>
      <c r="P94" s="150">
        <f t="shared" si="256"/>
        <v>0</v>
      </c>
      <c r="Q94" s="150">
        <f t="shared" si="256"/>
        <v>0</v>
      </c>
      <c r="R94" s="150">
        <f t="shared" si="256"/>
        <v>0</v>
      </c>
      <c r="S94" s="150">
        <f t="shared" si="256"/>
        <v>0</v>
      </c>
      <c r="T94" s="150">
        <f t="shared" si="256"/>
        <v>0</v>
      </c>
      <c r="U94" s="150">
        <f t="shared" si="256"/>
        <v>0</v>
      </c>
      <c r="V94" s="150">
        <f t="shared" si="256"/>
        <v>0</v>
      </c>
      <c r="W94" s="150">
        <f t="shared" si="256"/>
        <v>0</v>
      </c>
      <c r="X94" s="150">
        <f t="shared" si="256"/>
        <v>0</v>
      </c>
      <c r="Y94" s="150">
        <f t="shared" si="256"/>
        <v>0</v>
      </c>
      <c r="Z94" s="150">
        <f t="shared" si="256"/>
        <v>0</v>
      </c>
      <c r="AA94" s="150">
        <f t="shared" si="256"/>
        <v>0</v>
      </c>
      <c r="AB94" s="150">
        <f t="shared" si="256"/>
        <v>0</v>
      </c>
      <c r="AC94" s="150">
        <f t="shared" si="256"/>
        <v>0</v>
      </c>
      <c r="AD94" s="150">
        <f t="shared" si="256"/>
        <v>0</v>
      </c>
      <c r="AE94" s="170">
        <f t="shared" si="256"/>
        <v>0</v>
      </c>
      <c r="AF94" s="170">
        <f t="shared" si="256"/>
        <v>0</v>
      </c>
      <c r="AG94" s="150">
        <f t="shared" si="256"/>
        <v>0</v>
      </c>
      <c r="AH94" s="150">
        <f t="shared" si="256"/>
        <v>0</v>
      </c>
      <c r="AI94" s="150">
        <f t="shared" si="256"/>
        <v>0</v>
      </c>
      <c r="AJ94" s="150">
        <f t="shared" si="256"/>
        <v>0</v>
      </c>
      <c r="AK94" s="150">
        <f t="shared" si="256"/>
        <v>0</v>
      </c>
      <c r="AL94" s="150">
        <f t="shared" si="256"/>
        <v>0</v>
      </c>
      <c r="AM94" s="150">
        <f t="shared" si="256"/>
        <v>0</v>
      </c>
      <c r="AN94" s="150">
        <f t="shared" si="256"/>
        <v>0</v>
      </c>
      <c r="AO94" s="150">
        <f t="shared" si="256"/>
        <v>0</v>
      </c>
      <c r="AP94" s="170">
        <f t="shared" si="256"/>
        <v>0</v>
      </c>
      <c r="AQ94" s="170">
        <f t="shared" ref="AQ94:BV94" si="257">SUM(AQ95:AQ97)</f>
        <v>0</v>
      </c>
      <c r="AR94" s="150">
        <f t="shared" si="257"/>
        <v>0</v>
      </c>
      <c r="AS94" s="150">
        <f t="shared" si="257"/>
        <v>0</v>
      </c>
      <c r="AT94" s="150">
        <f t="shared" si="257"/>
        <v>0</v>
      </c>
      <c r="AU94" s="150">
        <f t="shared" si="257"/>
        <v>0</v>
      </c>
      <c r="AV94" s="150">
        <f t="shared" si="257"/>
        <v>0</v>
      </c>
      <c r="AW94" s="150">
        <f t="shared" si="257"/>
        <v>0</v>
      </c>
      <c r="AX94" s="150">
        <f t="shared" si="257"/>
        <v>0</v>
      </c>
      <c r="AY94" s="150">
        <f t="shared" si="257"/>
        <v>0</v>
      </c>
      <c r="AZ94" s="150">
        <f t="shared" si="257"/>
        <v>0</v>
      </c>
      <c r="BA94" s="170">
        <f t="shared" si="257"/>
        <v>0</v>
      </c>
      <c r="BB94" s="170">
        <f t="shared" si="257"/>
        <v>0</v>
      </c>
      <c r="BC94" s="150">
        <f t="shared" si="257"/>
        <v>0</v>
      </c>
      <c r="BD94" s="150">
        <f t="shared" si="257"/>
        <v>0</v>
      </c>
      <c r="BE94" s="150">
        <f t="shared" si="257"/>
        <v>0</v>
      </c>
      <c r="BF94" s="150">
        <f t="shared" si="257"/>
        <v>0</v>
      </c>
      <c r="BG94" s="150">
        <f t="shared" si="257"/>
        <v>0</v>
      </c>
      <c r="BH94" s="150">
        <f t="shared" si="257"/>
        <v>0</v>
      </c>
      <c r="BI94" s="150">
        <f t="shared" si="257"/>
        <v>0</v>
      </c>
      <c r="BJ94" s="150">
        <f t="shared" si="257"/>
        <v>0</v>
      </c>
      <c r="BK94" s="150">
        <f t="shared" si="257"/>
        <v>0</v>
      </c>
      <c r="BL94" s="170">
        <f t="shared" si="257"/>
        <v>0</v>
      </c>
      <c r="BM94" s="170">
        <f t="shared" si="257"/>
        <v>0</v>
      </c>
      <c r="BN94" s="150">
        <f t="shared" si="257"/>
        <v>0</v>
      </c>
      <c r="BO94" s="150">
        <f t="shared" si="257"/>
        <v>0</v>
      </c>
      <c r="BP94" s="150">
        <f t="shared" si="257"/>
        <v>0</v>
      </c>
      <c r="BQ94" s="150">
        <f t="shared" si="257"/>
        <v>0</v>
      </c>
      <c r="BR94" s="150">
        <f t="shared" si="257"/>
        <v>0</v>
      </c>
      <c r="BS94" s="150">
        <f t="shared" si="257"/>
        <v>0</v>
      </c>
      <c r="BT94" s="150">
        <f t="shared" si="257"/>
        <v>0</v>
      </c>
      <c r="BU94" s="150">
        <f t="shared" si="257"/>
        <v>0</v>
      </c>
      <c r="BV94" s="150">
        <f t="shared" si="257"/>
        <v>0</v>
      </c>
      <c r="BW94" s="170">
        <f t="shared" ref="BW94:DB94" si="258">SUM(BW95:BW97)</f>
        <v>0</v>
      </c>
      <c r="BX94" s="170">
        <f t="shared" si="258"/>
        <v>0</v>
      </c>
      <c r="BY94" s="150">
        <f t="shared" si="258"/>
        <v>0</v>
      </c>
      <c r="BZ94" s="150">
        <f t="shared" si="258"/>
        <v>0</v>
      </c>
      <c r="CA94" s="150">
        <f t="shared" si="258"/>
        <v>0</v>
      </c>
      <c r="CB94" s="150">
        <f t="shared" si="258"/>
        <v>0</v>
      </c>
      <c r="CC94" s="150">
        <f t="shared" si="258"/>
        <v>0</v>
      </c>
      <c r="CD94" s="150">
        <f t="shared" si="258"/>
        <v>0</v>
      </c>
      <c r="CE94" s="150">
        <f t="shared" si="258"/>
        <v>0</v>
      </c>
      <c r="CF94" s="150">
        <f t="shared" si="258"/>
        <v>0</v>
      </c>
      <c r="CG94" s="150">
        <f t="shared" si="258"/>
        <v>0</v>
      </c>
      <c r="CH94" s="170">
        <f t="shared" si="258"/>
        <v>0</v>
      </c>
      <c r="CI94" s="170">
        <f t="shared" si="258"/>
        <v>0</v>
      </c>
      <c r="CJ94" s="150">
        <f t="shared" si="258"/>
        <v>0</v>
      </c>
      <c r="CK94" s="150">
        <f t="shared" si="258"/>
        <v>0</v>
      </c>
      <c r="CL94" s="150">
        <f t="shared" si="258"/>
        <v>0</v>
      </c>
      <c r="CM94" s="150">
        <f t="shared" si="258"/>
        <v>0</v>
      </c>
      <c r="CN94" s="150">
        <f t="shared" si="258"/>
        <v>0</v>
      </c>
      <c r="CO94" s="150">
        <f t="shared" si="258"/>
        <v>0</v>
      </c>
      <c r="CP94" s="150">
        <f t="shared" si="258"/>
        <v>0</v>
      </c>
      <c r="CQ94" s="150">
        <f t="shared" si="258"/>
        <v>0</v>
      </c>
      <c r="CR94" s="150">
        <f t="shared" si="258"/>
        <v>0</v>
      </c>
      <c r="CS94" s="170">
        <f t="shared" si="258"/>
        <v>0</v>
      </c>
      <c r="CT94" s="170">
        <f t="shared" si="258"/>
        <v>0</v>
      </c>
      <c r="CU94" s="150">
        <f t="shared" si="258"/>
        <v>0</v>
      </c>
      <c r="CV94" s="150">
        <f t="shared" si="258"/>
        <v>0</v>
      </c>
      <c r="CW94" s="150">
        <f t="shared" si="258"/>
        <v>0</v>
      </c>
      <c r="CX94" s="150">
        <f t="shared" si="258"/>
        <v>0</v>
      </c>
      <c r="CY94" s="150">
        <f t="shared" si="258"/>
        <v>0</v>
      </c>
      <c r="CZ94" s="150">
        <f t="shared" si="258"/>
        <v>0</v>
      </c>
      <c r="DA94" s="150">
        <f t="shared" si="258"/>
        <v>0</v>
      </c>
      <c r="DB94" s="150">
        <f t="shared" si="258"/>
        <v>0</v>
      </c>
      <c r="DC94" s="150">
        <f t="shared" ref="DC94:DE94" si="259">SUM(DC95:DC97)</f>
        <v>0</v>
      </c>
      <c r="DD94" s="170">
        <f t="shared" si="259"/>
        <v>0</v>
      </c>
      <c r="DE94" s="170">
        <f t="shared" si="259"/>
        <v>0</v>
      </c>
    </row>
    <row r="95" spans="1:109" ht="13.5" thickBot="1">
      <c r="A95" s="106"/>
      <c r="B95" s="127"/>
      <c r="C95" s="157"/>
      <c r="D95" s="151"/>
      <c r="E95" s="151"/>
      <c r="F95" s="151"/>
      <c r="G95" s="151"/>
      <c r="H95" s="151"/>
      <c r="I95" s="151"/>
      <c r="J95" s="151"/>
      <c r="K95" s="160">
        <f>V95+AG95+AR95+BC95+BN95+BY95+CJ95+CU95</f>
        <v>0</v>
      </c>
      <c r="L95" s="192">
        <f t="shared" ref="L95:L96" si="260">W95+AH95+AS95+BD95+BO95+BZ95+CK95+CV95</f>
        <v>0</v>
      </c>
      <c r="M95" s="192">
        <f t="shared" ref="M95:M96" si="261">X95+AI95+AT95+BE95+BP95+CA95+CL95+CW95</f>
        <v>0</v>
      </c>
      <c r="N95" s="192">
        <f t="shared" ref="N95:N96" si="262">Y95+AJ95+AU95+BF95+BQ95+CB95+CM95+CX95</f>
        <v>0</v>
      </c>
      <c r="O95" s="192">
        <f t="shared" ref="O95:O96" si="263">Z95+AK95+AV95+BG95+BR95+CC95+CN95+CY95</f>
        <v>0</v>
      </c>
      <c r="P95" s="192">
        <f t="shared" ref="P95:P96" si="264">AA95+AL95+AW95+BH95+BS95+CD95+CO95+CZ95</f>
        <v>0</v>
      </c>
      <c r="Q95" s="192">
        <f t="shared" ref="Q95:Q96" si="265">AB95+AM95+AX95+BI95+BT95+CE95+CP95+DA95</f>
        <v>0</v>
      </c>
      <c r="R95" s="192">
        <f t="shared" ref="R95:R96" si="266">AC95+AN95+AY95+BJ95+BU95+CF95+CQ95+DB95</f>
        <v>0</v>
      </c>
      <c r="S95" s="192">
        <f t="shared" ref="S95:S96" si="267">AD95+AO95+AZ95+BK95+BV95+CG95+CR95+DC95</f>
        <v>0</v>
      </c>
      <c r="T95" s="192"/>
      <c r="U95" s="192">
        <f t="shared" ref="U95:U96" si="268">AF95+AQ95+BB95+BM95+BX95+CI95+CT95+DE95</f>
        <v>0</v>
      </c>
      <c r="V95" s="151"/>
      <c r="W95" s="151"/>
      <c r="X95" s="151"/>
      <c r="Y95" s="151"/>
      <c r="Z95" s="151"/>
      <c r="AA95" s="151"/>
      <c r="AB95" s="151"/>
      <c r="AC95" s="151"/>
      <c r="AD95" s="151"/>
      <c r="AE95" s="171"/>
      <c r="AF95" s="171"/>
      <c r="AG95" s="151"/>
      <c r="AH95" s="151"/>
      <c r="AI95" s="151"/>
      <c r="AJ95" s="151"/>
      <c r="AK95" s="151"/>
      <c r="AL95" s="151"/>
      <c r="AM95" s="151"/>
      <c r="AN95" s="151"/>
      <c r="AO95" s="151"/>
      <c r="AP95" s="171"/>
      <c r="AQ95" s="171"/>
      <c r="AR95" s="192">
        <f t="shared" ref="AR95:AR96" si="269">SUM(AS95:AZ95)+BB95</f>
        <v>0</v>
      </c>
      <c r="AS95" s="151"/>
      <c r="AT95" s="151"/>
      <c r="AU95" s="151"/>
      <c r="AV95" s="151"/>
      <c r="AW95" s="151"/>
      <c r="AX95" s="151"/>
      <c r="AY95" s="151"/>
      <c r="AZ95" s="151"/>
      <c r="BA95" s="171"/>
      <c r="BB95" s="171"/>
      <c r="BC95" s="189">
        <f t="shared" ref="BC95:BC96" si="270">SUM(BD95:BK95)+BM95</f>
        <v>0</v>
      </c>
      <c r="BD95" s="151"/>
      <c r="BE95" s="151"/>
      <c r="BF95" s="151"/>
      <c r="BG95" s="151"/>
      <c r="BH95" s="151"/>
      <c r="BI95" s="151"/>
      <c r="BJ95" s="151"/>
      <c r="BK95" s="151"/>
      <c r="BL95" s="171"/>
      <c r="BM95" s="171"/>
      <c r="BN95" s="189">
        <f t="shared" ref="BN95:BN96" si="271">SUM(BO95:BV95)+BX95</f>
        <v>0</v>
      </c>
      <c r="BO95" s="151"/>
      <c r="BP95" s="151"/>
      <c r="BQ95" s="151"/>
      <c r="BR95" s="151"/>
      <c r="BS95" s="151"/>
      <c r="BT95" s="151"/>
      <c r="BU95" s="151"/>
      <c r="BV95" s="151"/>
      <c r="BW95" s="171"/>
      <c r="BX95" s="171"/>
      <c r="BY95" s="189">
        <f t="shared" ref="BY95:BY96" si="272">SUM(BZ95:CG95)+CI95</f>
        <v>0</v>
      </c>
      <c r="BZ95" s="151"/>
      <c r="CA95" s="151"/>
      <c r="CB95" s="151"/>
      <c r="CC95" s="151"/>
      <c r="CD95" s="151"/>
      <c r="CE95" s="151"/>
      <c r="CF95" s="151"/>
      <c r="CG95" s="151"/>
      <c r="CH95" s="171"/>
      <c r="CI95" s="171"/>
      <c r="CJ95" s="189">
        <f t="shared" ref="CJ95:CJ96" si="273">SUM(CK95:CR95)+CT95</f>
        <v>0</v>
      </c>
      <c r="CK95" s="151"/>
      <c r="CL95" s="151"/>
      <c r="CM95" s="151"/>
      <c r="CN95" s="151"/>
      <c r="CO95" s="151"/>
      <c r="CP95" s="151"/>
      <c r="CQ95" s="151"/>
      <c r="CR95" s="151"/>
      <c r="CS95" s="171"/>
      <c r="CT95" s="171"/>
      <c r="CU95" s="151">
        <f>SUM(CV95:DC95)</f>
        <v>0</v>
      </c>
      <c r="CV95" s="151"/>
      <c r="CW95" s="151"/>
      <c r="CX95" s="151"/>
      <c r="CY95" s="151"/>
      <c r="CZ95" s="151"/>
      <c r="DA95" s="151"/>
      <c r="DB95" s="151"/>
      <c r="DC95" s="151"/>
      <c r="DD95" s="171"/>
      <c r="DE95" s="171"/>
    </row>
    <row r="96" spans="1:109" ht="14.45" customHeight="1" thickBot="1">
      <c r="A96" s="114"/>
      <c r="B96" s="114"/>
      <c r="C96" s="154"/>
      <c r="D96" s="152"/>
      <c r="E96" s="152"/>
      <c r="F96" s="152"/>
      <c r="G96" s="152"/>
      <c r="H96" s="152"/>
      <c r="I96" s="152"/>
      <c r="J96" s="152"/>
      <c r="K96" s="160">
        <f>V96+AG96+AR96+BC96+BN96+BY96+CJ96+CU96</f>
        <v>0</v>
      </c>
      <c r="L96" s="192">
        <f t="shared" si="260"/>
        <v>0</v>
      </c>
      <c r="M96" s="192">
        <f t="shared" si="261"/>
        <v>0</v>
      </c>
      <c r="N96" s="192">
        <f t="shared" si="262"/>
        <v>0</v>
      </c>
      <c r="O96" s="192">
        <f t="shared" si="263"/>
        <v>0</v>
      </c>
      <c r="P96" s="192">
        <f t="shared" si="264"/>
        <v>0</v>
      </c>
      <c r="Q96" s="192">
        <f t="shared" si="265"/>
        <v>0</v>
      </c>
      <c r="R96" s="192">
        <f t="shared" si="266"/>
        <v>0</v>
      </c>
      <c r="S96" s="192">
        <f t="shared" si="267"/>
        <v>0</v>
      </c>
      <c r="T96" s="192"/>
      <c r="U96" s="192">
        <f t="shared" si="268"/>
        <v>0</v>
      </c>
      <c r="V96" s="152"/>
      <c r="W96" s="152"/>
      <c r="X96" s="152"/>
      <c r="Y96" s="152"/>
      <c r="Z96" s="152"/>
      <c r="AA96" s="152"/>
      <c r="AB96" s="152"/>
      <c r="AC96" s="152"/>
      <c r="AD96" s="152"/>
      <c r="AE96" s="172"/>
      <c r="AF96" s="172"/>
      <c r="AG96" s="152"/>
      <c r="AH96" s="152"/>
      <c r="AI96" s="152"/>
      <c r="AJ96" s="152"/>
      <c r="AK96" s="152"/>
      <c r="AL96" s="152"/>
      <c r="AM96" s="152"/>
      <c r="AN96" s="152"/>
      <c r="AO96" s="152"/>
      <c r="AP96" s="172"/>
      <c r="AQ96" s="172"/>
      <c r="AR96" s="192">
        <f t="shared" si="269"/>
        <v>0</v>
      </c>
      <c r="AS96" s="152"/>
      <c r="AT96" s="152"/>
      <c r="AU96" s="152"/>
      <c r="AV96" s="152"/>
      <c r="AW96" s="152"/>
      <c r="AX96" s="152"/>
      <c r="AY96" s="152"/>
      <c r="AZ96" s="152"/>
      <c r="BA96" s="172"/>
      <c r="BB96" s="172"/>
      <c r="BC96" s="189">
        <f t="shared" si="270"/>
        <v>0</v>
      </c>
      <c r="BD96" s="152"/>
      <c r="BE96" s="152"/>
      <c r="BF96" s="152"/>
      <c r="BG96" s="152"/>
      <c r="BH96" s="152"/>
      <c r="BI96" s="152"/>
      <c r="BJ96" s="152"/>
      <c r="BK96" s="152"/>
      <c r="BL96" s="172"/>
      <c r="BM96" s="172"/>
      <c r="BN96" s="189">
        <f t="shared" si="271"/>
        <v>0</v>
      </c>
      <c r="BO96" s="152"/>
      <c r="BP96" s="152"/>
      <c r="BQ96" s="152"/>
      <c r="BR96" s="152"/>
      <c r="BS96" s="152"/>
      <c r="BT96" s="152"/>
      <c r="BU96" s="152"/>
      <c r="BV96" s="152"/>
      <c r="BW96" s="172"/>
      <c r="BX96" s="172"/>
      <c r="BY96" s="189">
        <f t="shared" si="272"/>
        <v>0</v>
      </c>
      <c r="BZ96" s="152"/>
      <c r="CA96" s="152"/>
      <c r="CB96" s="152"/>
      <c r="CC96" s="152"/>
      <c r="CD96" s="152"/>
      <c r="CE96" s="152"/>
      <c r="CF96" s="152"/>
      <c r="CG96" s="152"/>
      <c r="CH96" s="172"/>
      <c r="CI96" s="172"/>
      <c r="CJ96" s="189">
        <f t="shared" si="273"/>
        <v>0</v>
      </c>
      <c r="CK96" s="152"/>
      <c r="CL96" s="152"/>
      <c r="CM96" s="152"/>
      <c r="CN96" s="152"/>
      <c r="CO96" s="152"/>
      <c r="CP96" s="152"/>
      <c r="CQ96" s="152"/>
      <c r="CR96" s="152"/>
      <c r="CS96" s="172"/>
      <c r="CT96" s="172"/>
      <c r="CU96" s="151">
        <f t="shared" ref="CU96:CU103" si="274">SUM(CV96:DC96)</f>
        <v>0</v>
      </c>
      <c r="CV96" s="152"/>
      <c r="CW96" s="152"/>
      <c r="CX96" s="152"/>
      <c r="CY96" s="152"/>
      <c r="CZ96" s="152"/>
      <c r="DA96" s="152"/>
      <c r="DB96" s="152"/>
      <c r="DC96" s="152"/>
      <c r="DD96" s="172"/>
      <c r="DE96" s="172"/>
    </row>
    <row r="97" spans="1:109" ht="13.5" thickBot="1">
      <c r="A97" s="106"/>
      <c r="B97" s="106"/>
      <c r="C97" s="154"/>
      <c r="D97" s="152"/>
      <c r="E97" s="152"/>
      <c r="F97" s="152"/>
      <c r="G97" s="152"/>
      <c r="H97" s="152"/>
      <c r="I97" s="152"/>
      <c r="J97" s="152"/>
      <c r="K97" s="160">
        <f>V97+AG97+AR97+BC97+BN97+BY97+CJ97+CU97</f>
        <v>0</v>
      </c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72"/>
      <c r="AF97" s="172"/>
      <c r="AG97" s="152"/>
      <c r="AH97" s="152"/>
      <c r="AI97" s="152"/>
      <c r="AJ97" s="152"/>
      <c r="AK97" s="152"/>
      <c r="AL97" s="152"/>
      <c r="AM97" s="152"/>
      <c r="AN97" s="152"/>
      <c r="AO97" s="152"/>
      <c r="AP97" s="172"/>
      <c r="AQ97" s="172"/>
      <c r="AR97" s="151">
        <f t="shared" ref="AR97:AR103" si="275">SUM(AS97:AZ97)</f>
        <v>0</v>
      </c>
      <c r="AS97" s="152"/>
      <c r="AT97" s="152"/>
      <c r="AU97" s="152"/>
      <c r="AV97" s="152"/>
      <c r="AW97" s="152"/>
      <c r="AX97" s="152"/>
      <c r="AY97" s="152"/>
      <c r="AZ97" s="152"/>
      <c r="BA97" s="172"/>
      <c r="BB97" s="172"/>
      <c r="BC97" s="151">
        <f t="shared" ref="BC97:BC103" si="276">SUM(BD97:BK97)</f>
        <v>0</v>
      </c>
      <c r="BD97" s="152"/>
      <c r="BE97" s="152"/>
      <c r="BF97" s="152"/>
      <c r="BG97" s="152"/>
      <c r="BH97" s="152"/>
      <c r="BI97" s="152"/>
      <c r="BJ97" s="152"/>
      <c r="BK97" s="152"/>
      <c r="BL97" s="172"/>
      <c r="BM97" s="172"/>
      <c r="BN97" s="151">
        <f t="shared" ref="BN97:BN103" si="277">SUM(BO97:BV97)</f>
        <v>0</v>
      </c>
      <c r="BO97" s="152"/>
      <c r="BP97" s="152"/>
      <c r="BQ97" s="152"/>
      <c r="BR97" s="152"/>
      <c r="BS97" s="152"/>
      <c r="BT97" s="152"/>
      <c r="BU97" s="152"/>
      <c r="BV97" s="152"/>
      <c r="BW97" s="172"/>
      <c r="BX97" s="172"/>
      <c r="BY97" s="151">
        <f t="shared" ref="BY97:BY103" si="278">SUM(BZ97:CG97)</f>
        <v>0</v>
      </c>
      <c r="BZ97" s="152"/>
      <c r="CA97" s="152"/>
      <c r="CB97" s="152"/>
      <c r="CC97" s="152"/>
      <c r="CD97" s="152"/>
      <c r="CE97" s="152"/>
      <c r="CF97" s="152"/>
      <c r="CG97" s="152"/>
      <c r="CH97" s="172"/>
      <c r="CI97" s="172"/>
      <c r="CJ97" s="151">
        <f t="shared" ref="CJ97:CJ103" si="279">SUM(CK97:CR97)</f>
        <v>0</v>
      </c>
      <c r="CK97" s="152"/>
      <c r="CL97" s="152"/>
      <c r="CM97" s="152"/>
      <c r="CN97" s="152"/>
      <c r="CO97" s="152"/>
      <c r="CP97" s="152"/>
      <c r="CQ97" s="152"/>
      <c r="CR97" s="152"/>
      <c r="CS97" s="172"/>
      <c r="CT97" s="172"/>
      <c r="CU97" s="151">
        <f t="shared" si="274"/>
        <v>0</v>
      </c>
      <c r="CV97" s="152"/>
      <c r="CW97" s="152"/>
      <c r="CX97" s="152"/>
      <c r="CY97" s="152"/>
      <c r="CZ97" s="152"/>
      <c r="DA97" s="152"/>
      <c r="DB97" s="152"/>
      <c r="DC97" s="152"/>
      <c r="DD97" s="172"/>
      <c r="DE97" s="172"/>
    </row>
    <row r="98" spans="1:109" ht="13.5" thickBot="1">
      <c r="A98" s="121"/>
      <c r="B98" s="116"/>
      <c r="C98" s="154"/>
      <c r="D98" s="152"/>
      <c r="E98" s="152"/>
      <c r="F98" s="152"/>
      <c r="G98" s="152"/>
      <c r="H98" s="152"/>
      <c r="I98" s="152"/>
      <c r="J98" s="152"/>
      <c r="K98" s="151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72"/>
      <c r="AF98" s="172"/>
      <c r="AG98" s="152"/>
      <c r="AH98" s="152"/>
      <c r="AI98" s="152"/>
      <c r="AJ98" s="152"/>
      <c r="AK98" s="152"/>
      <c r="AL98" s="152"/>
      <c r="AM98" s="152"/>
      <c r="AN98" s="152"/>
      <c r="AO98" s="152"/>
      <c r="AP98" s="172"/>
      <c r="AQ98" s="172"/>
      <c r="AR98" s="151">
        <f t="shared" si="275"/>
        <v>0</v>
      </c>
      <c r="AS98" s="152"/>
      <c r="AT98" s="152"/>
      <c r="AU98" s="152"/>
      <c r="AV98" s="152"/>
      <c r="AW98" s="152"/>
      <c r="AX98" s="152"/>
      <c r="AY98" s="152"/>
      <c r="AZ98" s="152"/>
      <c r="BA98" s="172"/>
      <c r="BB98" s="172"/>
      <c r="BC98" s="151">
        <f t="shared" si="276"/>
        <v>0</v>
      </c>
      <c r="BD98" s="152"/>
      <c r="BE98" s="152"/>
      <c r="BF98" s="152"/>
      <c r="BG98" s="152"/>
      <c r="BH98" s="152"/>
      <c r="BI98" s="152"/>
      <c r="BJ98" s="152"/>
      <c r="BK98" s="152"/>
      <c r="BL98" s="172"/>
      <c r="BM98" s="172"/>
      <c r="BN98" s="151">
        <f t="shared" si="277"/>
        <v>0</v>
      </c>
      <c r="BO98" s="152"/>
      <c r="BP98" s="152"/>
      <c r="BQ98" s="152"/>
      <c r="BR98" s="152"/>
      <c r="BS98" s="152"/>
      <c r="BT98" s="152"/>
      <c r="BU98" s="152"/>
      <c r="BV98" s="152"/>
      <c r="BW98" s="172"/>
      <c r="BX98" s="172"/>
      <c r="BY98" s="151">
        <f t="shared" si="278"/>
        <v>0</v>
      </c>
      <c r="BZ98" s="152"/>
      <c r="CA98" s="152"/>
      <c r="CB98" s="152"/>
      <c r="CC98" s="152"/>
      <c r="CD98" s="152"/>
      <c r="CE98" s="152"/>
      <c r="CF98" s="152"/>
      <c r="CG98" s="152"/>
      <c r="CH98" s="172"/>
      <c r="CI98" s="172"/>
      <c r="CJ98" s="151">
        <f t="shared" si="279"/>
        <v>0</v>
      </c>
      <c r="CK98" s="152"/>
      <c r="CL98" s="152"/>
      <c r="CM98" s="152"/>
      <c r="CN98" s="152"/>
      <c r="CO98" s="152"/>
      <c r="CP98" s="152"/>
      <c r="CQ98" s="152"/>
      <c r="CR98" s="152"/>
      <c r="CS98" s="172"/>
      <c r="CT98" s="172"/>
      <c r="CU98" s="151">
        <f t="shared" si="274"/>
        <v>0</v>
      </c>
      <c r="CV98" s="152"/>
      <c r="CW98" s="152"/>
      <c r="CX98" s="152"/>
      <c r="CY98" s="152"/>
      <c r="CZ98" s="152"/>
      <c r="DA98" s="152"/>
      <c r="DB98" s="152"/>
      <c r="DC98" s="152"/>
      <c r="DD98" s="172"/>
      <c r="DE98" s="172"/>
    </row>
    <row r="99" spans="1:109" ht="15" customHeight="1" thickBot="1">
      <c r="A99" s="78"/>
      <c r="B99" s="79" t="s">
        <v>44</v>
      </c>
      <c r="C99" s="154"/>
      <c r="D99" s="152"/>
      <c r="E99" s="152"/>
      <c r="F99" s="152"/>
      <c r="G99" s="152"/>
      <c r="H99" s="152"/>
      <c r="I99" s="152"/>
      <c r="J99" s="152"/>
      <c r="K99" s="152">
        <f>SUM(L99:S99)</f>
        <v>0</v>
      </c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72"/>
      <c r="AF99" s="172"/>
      <c r="AG99" s="152"/>
      <c r="AH99" s="152"/>
      <c r="AI99" s="152"/>
      <c r="AJ99" s="152"/>
      <c r="AK99" s="152"/>
      <c r="AL99" s="152"/>
      <c r="AM99" s="152"/>
      <c r="AN99" s="152"/>
      <c r="AO99" s="152"/>
      <c r="AP99" s="172"/>
      <c r="AQ99" s="172"/>
      <c r="AR99" s="151">
        <f t="shared" si="275"/>
        <v>0</v>
      </c>
      <c r="AS99" s="152"/>
      <c r="AT99" s="152"/>
      <c r="AU99" s="152"/>
      <c r="AV99" s="152"/>
      <c r="AW99" s="152"/>
      <c r="AX99" s="152"/>
      <c r="AY99" s="152"/>
      <c r="AZ99" s="152"/>
      <c r="BA99" s="172"/>
      <c r="BB99" s="172"/>
      <c r="BC99" s="151">
        <f t="shared" si="276"/>
        <v>0</v>
      </c>
      <c r="BD99" s="152"/>
      <c r="BE99" s="152"/>
      <c r="BF99" s="152"/>
      <c r="BG99" s="152"/>
      <c r="BH99" s="152"/>
      <c r="BI99" s="152"/>
      <c r="BJ99" s="152"/>
      <c r="BK99" s="152"/>
      <c r="BL99" s="172"/>
      <c r="BM99" s="172"/>
      <c r="BN99" s="151">
        <f t="shared" si="277"/>
        <v>0</v>
      </c>
      <c r="BO99" s="152"/>
      <c r="BP99" s="152"/>
      <c r="BQ99" s="152"/>
      <c r="BR99" s="152"/>
      <c r="BS99" s="152"/>
      <c r="BT99" s="152"/>
      <c r="BU99" s="152"/>
      <c r="BV99" s="152"/>
      <c r="BW99" s="172"/>
      <c r="BX99" s="172"/>
      <c r="BY99" s="151">
        <f t="shared" si="278"/>
        <v>0</v>
      </c>
      <c r="BZ99" s="152"/>
      <c r="CA99" s="152"/>
      <c r="CB99" s="152"/>
      <c r="CC99" s="152"/>
      <c r="CD99" s="152"/>
      <c r="CE99" s="152"/>
      <c r="CF99" s="152"/>
      <c r="CG99" s="152"/>
      <c r="CH99" s="172"/>
      <c r="CI99" s="172"/>
      <c r="CJ99" s="151">
        <f t="shared" si="279"/>
        <v>0</v>
      </c>
      <c r="CK99" s="152"/>
      <c r="CL99" s="152"/>
      <c r="CM99" s="152"/>
      <c r="CN99" s="152"/>
      <c r="CO99" s="152"/>
      <c r="CP99" s="152"/>
      <c r="CQ99" s="152"/>
      <c r="CR99" s="152"/>
      <c r="CS99" s="172"/>
      <c r="CT99" s="172"/>
      <c r="CU99" s="151">
        <f t="shared" si="274"/>
        <v>0</v>
      </c>
      <c r="CV99" s="152"/>
      <c r="CW99" s="152"/>
      <c r="CX99" s="152"/>
      <c r="CY99" s="152"/>
      <c r="CZ99" s="152"/>
      <c r="DA99" s="152"/>
      <c r="DB99" s="152"/>
      <c r="DC99" s="152"/>
      <c r="DD99" s="172"/>
      <c r="DE99" s="172"/>
    </row>
    <row r="100" spans="1:109" ht="21" customHeight="1" thickBot="1">
      <c r="A100" s="78" t="s">
        <v>45</v>
      </c>
      <c r="B100" s="78" t="s">
        <v>34</v>
      </c>
      <c r="C100" s="154"/>
      <c r="D100" s="152"/>
      <c r="E100" s="152"/>
      <c r="F100" s="152"/>
      <c r="G100" s="152"/>
      <c r="H100" s="152"/>
      <c r="I100" s="152"/>
      <c r="J100" s="152"/>
      <c r="K100" s="152">
        <f t="shared" ref="K100:K101" si="280">SUM(L100:S100)</f>
        <v>0</v>
      </c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72"/>
      <c r="AF100" s="17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72"/>
      <c r="AQ100" s="172"/>
      <c r="AR100" s="151">
        <f t="shared" si="275"/>
        <v>0</v>
      </c>
      <c r="AS100" s="152"/>
      <c r="AT100" s="152"/>
      <c r="AU100" s="152"/>
      <c r="AV100" s="152"/>
      <c r="AW100" s="152"/>
      <c r="AX100" s="152"/>
      <c r="AY100" s="152"/>
      <c r="AZ100" s="152"/>
      <c r="BA100" s="172"/>
      <c r="BB100" s="172"/>
      <c r="BC100" s="151">
        <f t="shared" si="276"/>
        <v>0</v>
      </c>
      <c r="BD100" s="152"/>
      <c r="BE100" s="152"/>
      <c r="BF100" s="152"/>
      <c r="BG100" s="152"/>
      <c r="BH100" s="152"/>
      <c r="BI100" s="152"/>
      <c r="BJ100" s="152"/>
      <c r="BK100" s="152"/>
      <c r="BL100" s="172"/>
      <c r="BM100" s="172"/>
      <c r="BN100" s="151">
        <f t="shared" si="277"/>
        <v>0</v>
      </c>
      <c r="BO100" s="152"/>
      <c r="BP100" s="152"/>
      <c r="BQ100" s="152"/>
      <c r="BR100" s="152"/>
      <c r="BS100" s="152"/>
      <c r="BT100" s="152"/>
      <c r="BU100" s="152"/>
      <c r="BV100" s="152"/>
      <c r="BW100" s="172"/>
      <c r="BX100" s="172"/>
      <c r="BY100" s="151">
        <f t="shared" si="278"/>
        <v>0</v>
      </c>
      <c r="BZ100" s="152"/>
      <c r="CA100" s="152"/>
      <c r="CB100" s="152"/>
      <c r="CC100" s="152"/>
      <c r="CD100" s="152"/>
      <c r="CE100" s="152"/>
      <c r="CF100" s="152"/>
      <c r="CG100" s="152"/>
      <c r="CH100" s="172"/>
      <c r="CI100" s="172"/>
      <c r="CJ100" s="151">
        <f t="shared" si="279"/>
        <v>0</v>
      </c>
      <c r="CK100" s="152"/>
      <c r="CL100" s="152"/>
      <c r="CM100" s="152"/>
      <c r="CN100" s="152"/>
      <c r="CO100" s="152"/>
      <c r="CP100" s="152"/>
      <c r="CQ100" s="152"/>
      <c r="CR100" s="152"/>
      <c r="CS100" s="172"/>
      <c r="CT100" s="172"/>
      <c r="CU100" s="151">
        <f t="shared" si="274"/>
        <v>0</v>
      </c>
      <c r="CV100" s="152"/>
      <c r="CW100" s="152"/>
      <c r="CX100" s="152"/>
      <c r="CY100" s="152"/>
      <c r="CZ100" s="152"/>
      <c r="DA100" s="152"/>
      <c r="DB100" s="152"/>
      <c r="DC100" s="152"/>
      <c r="DD100" s="172"/>
      <c r="DE100" s="172"/>
    </row>
    <row r="101" spans="1:109" ht="19.899999999999999" customHeight="1" thickBot="1">
      <c r="A101" s="86" t="s">
        <v>46</v>
      </c>
      <c r="B101" s="128" t="s">
        <v>109</v>
      </c>
      <c r="C101" s="154"/>
      <c r="D101" s="152"/>
      <c r="E101" s="152"/>
      <c r="F101" s="152"/>
      <c r="G101" s="152"/>
      <c r="H101" s="152"/>
      <c r="I101" s="152"/>
      <c r="J101" s="152"/>
      <c r="K101" s="152">
        <f t="shared" si="280"/>
        <v>0</v>
      </c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72"/>
      <c r="AF101" s="17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72"/>
      <c r="AQ101" s="172"/>
      <c r="AR101" s="151">
        <f t="shared" si="275"/>
        <v>0</v>
      </c>
      <c r="AS101" s="152"/>
      <c r="AT101" s="152"/>
      <c r="AU101" s="152"/>
      <c r="AV101" s="152"/>
      <c r="AW101" s="152"/>
      <c r="AX101" s="152"/>
      <c r="AY101" s="152"/>
      <c r="AZ101" s="152"/>
      <c r="BA101" s="172"/>
      <c r="BB101" s="172"/>
      <c r="BC101" s="151">
        <f t="shared" si="276"/>
        <v>0</v>
      </c>
      <c r="BD101" s="152"/>
      <c r="BE101" s="152"/>
      <c r="BF101" s="152"/>
      <c r="BG101" s="152"/>
      <c r="BH101" s="152"/>
      <c r="BI101" s="152"/>
      <c r="BJ101" s="152"/>
      <c r="BK101" s="152"/>
      <c r="BL101" s="172"/>
      <c r="BM101" s="172"/>
      <c r="BN101" s="151">
        <f t="shared" si="277"/>
        <v>0</v>
      </c>
      <c r="BO101" s="152"/>
      <c r="BP101" s="152"/>
      <c r="BQ101" s="152"/>
      <c r="BR101" s="152"/>
      <c r="BS101" s="152"/>
      <c r="BT101" s="152"/>
      <c r="BU101" s="152"/>
      <c r="BV101" s="152"/>
      <c r="BW101" s="172"/>
      <c r="BX101" s="172"/>
      <c r="BY101" s="151">
        <f t="shared" si="278"/>
        <v>0</v>
      </c>
      <c r="BZ101" s="152"/>
      <c r="CA101" s="152"/>
      <c r="CB101" s="152"/>
      <c r="CC101" s="152"/>
      <c r="CD101" s="152"/>
      <c r="CE101" s="152"/>
      <c r="CF101" s="152"/>
      <c r="CG101" s="152"/>
      <c r="CH101" s="172"/>
      <c r="CI101" s="172"/>
      <c r="CJ101" s="151">
        <f t="shared" si="279"/>
        <v>0</v>
      </c>
      <c r="CK101" s="152"/>
      <c r="CL101" s="152"/>
      <c r="CM101" s="152"/>
      <c r="CN101" s="152"/>
      <c r="CO101" s="152"/>
      <c r="CP101" s="152"/>
      <c r="CQ101" s="152"/>
      <c r="CR101" s="152"/>
      <c r="CS101" s="172"/>
      <c r="CT101" s="172"/>
      <c r="CU101" s="151">
        <f t="shared" si="274"/>
        <v>0</v>
      </c>
      <c r="CV101" s="152"/>
      <c r="CW101" s="152"/>
      <c r="CX101" s="152"/>
      <c r="CY101" s="152"/>
      <c r="CZ101" s="152"/>
      <c r="DA101" s="152"/>
      <c r="DB101" s="152"/>
      <c r="DC101" s="152"/>
      <c r="DD101" s="172"/>
      <c r="DE101" s="172"/>
    </row>
    <row r="102" spans="1:109" ht="14.45" customHeight="1" thickBot="1">
      <c r="A102" s="158" t="s">
        <v>112</v>
      </c>
      <c r="B102" s="122" t="s">
        <v>113</v>
      </c>
      <c r="C102" s="154"/>
      <c r="D102" s="152"/>
      <c r="E102" s="152"/>
      <c r="F102" s="152"/>
      <c r="G102" s="152"/>
      <c r="H102" s="152"/>
      <c r="I102" s="152"/>
      <c r="J102" s="152" t="s">
        <v>184</v>
      </c>
      <c r="K102" s="160">
        <f>V102+AG102+AR102+BC102+BN102+BY102+CJ102+CU102</f>
        <v>144</v>
      </c>
      <c r="L102" s="192">
        <f t="shared" ref="L102" si="281">W102+AH102+AS102+BD102+BO102+BZ102+CK102+CV102</f>
        <v>0</v>
      </c>
      <c r="M102" s="192">
        <f t="shared" ref="M102" si="282">X102+AI102+AT102+BE102+BP102+CA102+CL102+CW102</f>
        <v>0</v>
      </c>
      <c r="N102" s="192">
        <f t="shared" ref="N102" si="283">Y102+AJ102+AU102+BF102+BQ102+CB102+CM102+CX102</f>
        <v>142</v>
      </c>
      <c r="O102" s="192">
        <f t="shared" ref="O102" si="284">Z102+AK102+AV102+BG102+BR102+CC102+CN102+CY102</f>
        <v>0</v>
      </c>
      <c r="P102" s="192">
        <f t="shared" ref="P102" si="285">AA102+AL102+AW102+BH102+BS102+CD102+CO102+CZ102</f>
        <v>0</v>
      </c>
      <c r="Q102" s="192">
        <f t="shared" ref="Q102" si="286">AB102+AM102+AX102+BI102+BT102+CE102+CP102+DA102</f>
        <v>0</v>
      </c>
      <c r="R102" s="192">
        <f t="shared" ref="R102" si="287">AC102+AN102+AY102+BJ102+BU102+CF102+CQ102+DB102</f>
        <v>0</v>
      </c>
      <c r="S102" s="192">
        <f t="shared" ref="S102" si="288">AD102+AO102+AZ102+BK102+BV102+CG102+CR102+DC102</f>
        <v>0</v>
      </c>
      <c r="T102" s="192"/>
      <c r="U102" s="192">
        <f t="shared" ref="U102" si="289">AF102+AQ102+BB102+BM102+BX102+CI102+CT102+DE102</f>
        <v>2</v>
      </c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72"/>
      <c r="AF102" s="17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72"/>
      <c r="AQ102" s="172"/>
      <c r="AR102" s="151">
        <f t="shared" si="275"/>
        <v>0</v>
      </c>
      <c r="AS102" s="152"/>
      <c r="AT102" s="152"/>
      <c r="AU102" s="152"/>
      <c r="AV102" s="152"/>
      <c r="AW102" s="152"/>
      <c r="AX102" s="152"/>
      <c r="AY102" s="152"/>
      <c r="AZ102" s="152"/>
      <c r="BA102" s="172"/>
      <c r="BB102" s="172"/>
      <c r="BC102" s="151">
        <f t="shared" si="276"/>
        <v>0</v>
      </c>
      <c r="BD102" s="152"/>
      <c r="BE102" s="152"/>
      <c r="BF102" s="152"/>
      <c r="BG102" s="152"/>
      <c r="BH102" s="152"/>
      <c r="BI102" s="152"/>
      <c r="BJ102" s="152"/>
      <c r="BK102" s="152"/>
      <c r="BL102" s="172"/>
      <c r="BM102" s="172"/>
      <c r="BN102" s="151">
        <f t="shared" si="277"/>
        <v>0</v>
      </c>
      <c r="BO102" s="152"/>
      <c r="BP102" s="152"/>
      <c r="BQ102" s="152"/>
      <c r="BR102" s="152"/>
      <c r="BS102" s="152"/>
      <c r="BT102" s="152"/>
      <c r="BU102" s="152"/>
      <c r="BV102" s="152"/>
      <c r="BW102" s="172"/>
      <c r="BX102" s="172"/>
      <c r="BY102" s="151">
        <f t="shared" si="278"/>
        <v>0</v>
      </c>
      <c r="BZ102" s="152"/>
      <c r="CA102" s="152"/>
      <c r="CB102" s="152"/>
      <c r="CC102" s="152"/>
      <c r="CD102" s="152"/>
      <c r="CE102" s="152"/>
      <c r="CF102" s="152"/>
      <c r="CG102" s="152"/>
      <c r="CH102" s="172"/>
      <c r="CI102" s="172"/>
      <c r="CJ102" s="151">
        <f t="shared" si="279"/>
        <v>0</v>
      </c>
      <c r="CK102" s="152"/>
      <c r="CL102" s="152"/>
      <c r="CM102" s="152"/>
      <c r="CN102" s="152"/>
      <c r="CO102" s="152"/>
      <c r="CP102" s="152"/>
      <c r="CQ102" s="152"/>
      <c r="CR102" s="152"/>
      <c r="CS102" s="172"/>
      <c r="CT102" s="172"/>
      <c r="CU102" s="151">
        <f>SUM(CV102:DC102)+DE102</f>
        <v>144</v>
      </c>
      <c r="CV102" s="152"/>
      <c r="CW102" s="152"/>
      <c r="CX102" s="152">
        <v>142</v>
      </c>
      <c r="CY102" s="152"/>
      <c r="CZ102" s="152"/>
      <c r="DA102" s="152"/>
      <c r="DB102" s="152"/>
      <c r="DC102" s="152"/>
      <c r="DD102" s="172" t="s">
        <v>184</v>
      </c>
      <c r="DE102" s="172">
        <v>2</v>
      </c>
    </row>
    <row r="103" spans="1:109" ht="16.149999999999999" customHeight="1" thickBot="1">
      <c r="A103" s="140" t="s">
        <v>130</v>
      </c>
      <c r="B103" s="141" t="s">
        <v>131</v>
      </c>
      <c r="C103" s="155"/>
      <c r="D103" s="153"/>
      <c r="E103" s="153"/>
      <c r="F103" s="153"/>
      <c r="G103" s="153"/>
      <c r="H103" s="153"/>
      <c r="I103" s="153"/>
      <c r="J103" s="153"/>
      <c r="K103" s="160">
        <f>V103+AG103+AR103+BC103+BN103+BY103+CJ103+CU103</f>
        <v>216</v>
      </c>
      <c r="L103" s="153"/>
      <c r="M103" s="153"/>
      <c r="N103" s="153">
        <v>216</v>
      </c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73"/>
      <c r="AF103" s="17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73"/>
      <c r="AQ103" s="173"/>
      <c r="AR103" s="151">
        <f t="shared" si="275"/>
        <v>0</v>
      </c>
      <c r="AS103" s="153"/>
      <c r="AT103" s="153"/>
      <c r="AU103" s="153"/>
      <c r="AV103" s="153"/>
      <c r="AW103" s="153"/>
      <c r="AX103" s="153"/>
      <c r="AY103" s="153"/>
      <c r="AZ103" s="153"/>
      <c r="BA103" s="173"/>
      <c r="BB103" s="173"/>
      <c r="BC103" s="151">
        <f t="shared" si="276"/>
        <v>0</v>
      </c>
      <c r="BD103" s="153"/>
      <c r="BE103" s="153"/>
      <c r="BF103" s="153"/>
      <c r="BG103" s="153"/>
      <c r="BH103" s="153"/>
      <c r="BI103" s="153"/>
      <c r="BJ103" s="153"/>
      <c r="BK103" s="153"/>
      <c r="BL103" s="173"/>
      <c r="BM103" s="173"/>
      <c r="BN103" s="151">
        <f t="shared" si="277"/>
        <v>0</v>
      </c>
      <c r="BO103" s="153"/>
      <c r="BP103" s="153"/>
      <c r="BQ103" s="153"/>
      <c r="BR103" s="153"/>
      <c r="BS103" s="153"/>
      <c r="BT103" s="153"/>
      <c r="BU103" s="153"/>
      <c r="BV103" s="153"/>
      <c r="BW103" s="173"/>
      <c r="BX103" s="173"/>
      <c r="BY103" s="151">
        <f t="shared" si="278"/>
        <v>0</v>
      </c>
      <c r="BZ103" s="153"/>
      <c r="CA103" s="153"/>
      <c r="CB103" s="153"/>
      <c r="CC103" s="153"/>
      <c r="CD103" s="153"/>
      <c r="CE103" s="153"/>
      <c r="CF103" s="153"/>
      <c r="CG103" s="153"/>
      <c r="CH103" s="173"/>
      <c r="CI103" s="173"/>
      <c r="CJ103" s="151">
        <f t="shared" si="279"/>
        <v>0</v>
      </c>
      <c r="CK103" s="153"/>
      <c r="CL103" s="153"/>
      <c r="CM103" s="153"/>
      <c r="CN103" s="153"/>
      <c r="CO103" s="153"/>
      <c r="CP103" s="153"/>
      <c r="CQ103" s="153"/>
      <c r="CR103" s="153"/>
      <c r="CS103" s="173"/>
      <c r="CT103" s="173"/>
      <c r="CU103" s="151">
        <f t="shared" si="274"/>
        <v>216</v>
      </c>
      <c r="CV103" s="153"/>
      <c r="CW103" s="153"/>
      <c r="CX103" s="153">
        <v>216</v>
      </c>
      <c r="CY103" s="153"/>
      <c r="CZ103" s="153"/>
      <c r="DA103" s="153"/>
      <c r="DB103" s="153"/>
      <c r="DC103" s="153"/>
      <c r="DD103" s="173"/>
      <c r="DE103" s="173"/>
    </row>
    <row r="104" spans="1:109" ht="13.5" thickBot="1">
      <c r="A104" s="142"/>
      <c r="B104" s="186" t="s">
        <v>83</v>
      </c>
      <c r="C104" s="184"/>
      <c r="D104" s="185"/>
      <c r="E104" s="185"/>
      <c r="F104" s="185"/>
      <c r="G104" s="185"/>
      <c r="H104" s="185"/>
      <c r="I104" s="185"/>
      <c r="J104" s="185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70"/>
      <c r="AF104" s="17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70"/>
      <c r="AQ104" s="17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70"/>
      <c r="BB104" s="17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70"/>
      <c r="BM104" s="170"/>
      <c r="BN104" s="150"/>
      <c r="BO104" s="150"/>
      <c r="BP104" s="150"/>
      <c r="BQ104" s="150"/>
      <c r="BR104" s="150"/>
      <c r="BS104" s="150"/>
      <c r="BT104" s="150"/>
      <c r="BU104" s="150"/>
      <c r="BV104" s="150"/>
      <c r="BW104" s="170"/>
      <c r="BX104" s="170"/>
      <c r="BY104" s="150"/>
      <c r="BZ104" s="150"/>
      <c r="CA104" s="150"/>
      <c r="CB104" s="150"/>
      <c r="CC104" s="150"/>
      <c r="CD104" s="150"/>
      <c r="CE104" s="150"/>
      <c r="CF104" s="150"/>
      <c r="CG104" s="150"/>
      <c r="CH104" s="170"/>
      <c r="CI104" s="17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70"/>
      <c r="CT104" s="170"/>
      <c r="CU104" s="150"/>
      <c r="CV104" s="150"/>
      <c r="CW104" s="150"/>
      <c r="CX104" s="150"/>
      <c r="CY104" s="150"/>
      <c r="CZ104" s="150"/>
      <c r="DA104" s="150"/>
      <c r="DB104" s="150"/>
      <c r="DC104" s="150"/>
      <c r="DD104" s="170"/>
      <c r="DE104" s="181"/>
    </row>
    <row r="105" spans="1:109">
      <c r="B105" s="187" t="s">
        <v>188</v>
      </c>
      <c r="C105" s="188"/>
      <c r="D105" s="188"/>
      <c r="E105" s="188"/>
      <c r="F105" s="188">
        <v>2</v>
      </c>
      <c r="G105" s="188">
        <v>1</v>
      </c>
      <c r="H105" s="188">
        <v>2</v>
      </c>
      <c r="I105" s="188">
        <v>1</v>
      </c>
      <c r="J105" s="188">
        <v>1</v>
      </c>
    </row>
    <row r="106" spans="1:109">
      <c r="B106" s="187" t="s">
        <v>189</v>
      </c>
      <c r="C106" s="188">
        <v>3</v>
      </c>
      <c r="D106" s="188">
        <v>6</v>
      </c>
      <c r="E106" s="188">
        <v>3</v>
      </c>
      <c r="F106" s="188">
        <v>5</v>
      </c>
      <c r="G106" s="188">
        <v>2</v>
      </c>
      <c r="H106" s="188">
        <v>3</v>
      </c>
      <c r="I106" s="188">
        <v>4</v>
      </c>
      <c r="J106" s="188">
        <v>3</v>
      </c>
    </row>
    <row r="107" spans="1:109">
      <c r="B107" s="187" t="s">
        <v>190</v>
      </c>
      <c r="C107" s="188"/>
      <c r="D107" s="188">
        <v>3</v>
      </c>
      <c r="E107" s="188">
        <v>1</v>
      </c>
      <c r="F107" s="188">
        <v>5</v>
      </c>
      <c r="G107" s="188">
        <v>2</v>
      </c>
      <c r="H107" s="188">
        <v>6</v>
      </c>
      <c r="I107" s="188"/>
      <c r="J107" s="188">
        <v>2</v>
      </c>
    </row>
    <row r="108" spans="1:109">
      <c r="B108" s="188"/>
      <c r="C108" s="188"/>
      <c r="D108" s="188"/>
      <c r="E108" s="188"/>
      <c r="F108" s="188"/>
      <c r="G108" s="188"/>
      <c r="H108" s="188"/>
      <c r="I108" s="188"/>
      <c r="J108" s="188"/>
    </row>
    <row r="109" spans="1:109">
      <c r="B109" s="187" t="s">
        <v>188</v>
      </c>
      <c r="C109" s="294">
        <v>0</v>
      </c>
      <c r="D109" s="294"/>
      <c r="E109" s="294">
        <v>2</v>
      </c>
      <c r="F109" s="294"/>
      <c r="G109" s="294">
        <v>3</v>
      </c>
      <c r="H109" s="294"/>
      <c r="I109" s="294">
        <v>2</v>
      </c>
      <c r="J109" s="294"/>
    </row>
    <row r="110" spans="1:109">
      <c r="B110" s="187" t="s">
        <v>189</v>
      </c>
      <c r="C110" s="294">
        <v>9</v>
      </c>
      <c r="D110" s="294"/>
      <c r="E110" s="294">
        <v>8</v>
      </c>
      <c r="F110" s="294"/>
      <c r="G110" s="294">
        <v>5</v>
      </c>
      <c r="H110" s="294"/>
      <c r="I110" s="294">
        <v>7</v>
      </c>
      <c r="J110" s="294"/>
    </row>
    <row r="111" spans="1:109">
      <c r="B111" s="187" t="s">
        <v>190</v>
      </c>
      <c r="C111" s="294">
        <v>3</v>
      </c>
      <c r="D111" s="294"/>
      <c r="E111" s="294">
        <v>6</v>
      </c>
      <c r="F111" s="294"/>
      <c r="G111" s="294">
        <v>8</v>
      </c>
      <c r="H111" s="294"/>
      <c r="I111" s="294">
        <v>2</v>
      </c>
      <c r="J111" s="294"/>
    </row>
    <row r="115" ht="10.9" customHeight="1"/>
  </sheetData>
  <mergeCells count="93">
    <mergeCell ref="F39:F40"/>
    <mergeCell ref="BL39:BL40"/>
    <mergeCell ref="CH58:CH61"/>
    <mergeCell ref="H58:H61"/>
    <mergeCell ref="BL67:BL68"/>
    <mergeCell ref="F67:F68"/>
    <mergeCell ref="E109:F109"/>
    <mergeCell ref="E110:F110"/>
    <mergeCell ref="E111:F111"/>
    <mergeCell ref="C109:D109"/>
    <mergeCell ref="C110:D110"/>
    <mergeCell ref="C111:D111"/>
    <mergeCell ref="I109:J109"/>
    <mergeCell ref="I110:J110"/>
    <mergeCell ref="I111:J111"/>
    <mergeCell ref="G109:H109"/>
    <mergeCell ref="G110:H110"/>
    <mergeCell ref="G111:H111"/>
    <mergeCell ref="C2:J2"/>
    <mergeCell ref="K2:S2"/>
    <mergeCell ref="T2:U2"/>
    <mergeCell ref="M3:S3"/>
    <mergeCell ref="C4:C6"/>
    <mergeCell ref="D4:D6"/>
    <mergeCell ref="E4:E6"/>
    <mergeCell ref="F4:F6"/>
    <mergeCell ref="G4:G6"/>
    <mergeCell ref="H4:H6"/>
    <mergeCell ref="I4:I6"/>
    <mergeCell ref="J4:J6"/>
    <mergeCell ref="BN3:CI3"/>
    <mergeCell ref="BN4:BX4"/>
    <mergeCell ref="BY4:CI4"/>
    <mergeCell ref="V4:AF4"/>
    <mergeCell ref="AG4:AQ4"/>
    <mergeCell ref="V3:AQ3"/>
    <mergeCell ref="C7:J7"/>
    <mergeCell ref="AR4:BB4"/>
    <mergeCell ref="BC4:BM4"/>
    <mergeCell ref="AR3:BM3"/>
    <mergeCell ref="U3:U6"/>
    <mergeCell ref="C3:J3"/>
    <mergeCell ref="Q4:Q6"/>
    <mergeCell ref="R4:R6"/>
    <mergeCell ref="S4:S6"/>
    <mergeCell ref="T3:T6"/>
    <mergeCell ref="BL5:BM5"/>
    <mergeCell ref="BA5:BB5"/>
    <mergeCell ref="BC5:BC6"/>
    <mergeCell ref="BD5:BD6"/>
    <mergeCell ref="BE5:BK5"/>
    <mergeCell ref="V2:DE2"/>
    <mergeCell ref="V5:V6"/>
    <mergeCell ref="W5:W6"/>
    <mergeCell ref="X5:AD5"/>
    <mergeCell ref="AE5:AF5"/>
    <mergeCell ref="AG5:AG6"/>
    <mergeCell ref="AH5:AH6"/>
    <mergeCell ref="AI5:AO5"/>
    <mergeCell ref="CJ3:DE3"/>
    <mergeCell ref="CJ4:CT4"/>
    <mergeCell ref="CU4:DE4"/>
    <mergeCell ref="BP5:BV5"/>
    <mergeCell ref="AP5:AQ5"/>
    <mergeCell ref="AR5:AR6"/>
    <mergeCell ref="AS5:AS6"/>
    <mergeCell ref="AT5:AZ5"/>
    <mergeCell ref="CW5:DC5"/>
    <mergeCell ref="BW5:BX5"/>
    <mergeCell ref="BY5:BY6"/>
    <mergeCell ref="BZ5:BZ6"/>
    <mergeCell ref="CA5:CG5"/>
    <mergeCell ref="CH5:CI5"/>
    <mergeCell ref="CJ5:CJ6"/>
    <mergeCell ref="CS5:CT5"/>
    <mergeCell ref="CU5:CU6"/>
    <mergeCell ref="CV5:CV6"/>
    <mergeCell ref="E29:E30"/>
    <mergeCell ref="A1:DE1"/>
    <mergeCell ref="DD5:DE5"/>
    <mergeCell ref="A2:A6"/>
    <mergeCell ref="B2:B6"/>
    <mergeCell ref="K3:K6"/>
    <mergeCell ref="L3:L6"/>
    <mergeCell ref="M4:M6"/>
    <mergeCell ref="N4:N6"/>
    <mergeCell ref="O4:O6"/>
    <mergeCell ref="P4:P6"/>
    <mergeCell ref="CK5:CK6"/>
    <mergeCell ref="CL5:CR5"/>
    <mergeCell ref="BN5:BN6"/>
    <mergeCell ref="BO5:BO6"/>
    <mergeCell ref="BA29:BA30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2021-11-01T19:17:07Z</cp:lastPrinted>
  <dcterms:created xsi:type="dcterms:W3CDTF">1996-10-08T23:32:33Z</dcterms:created>
  <dcterms:modified xsi:type="dcterms:W3CDTF">2021-11-11T07:00:36Z</dcterms:modified>
</cp:coreProperties>
</file>